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schlimgen\Desktop\Regulatory\Reporting_Outputs\2020_10_07_16_58_VanEck ICAV\"/>
    </mc:Choice>
  </mc:AlternateContent>
  <xr:revisionPtr revIDLastSave="0" documentId="13_ncr:1_{FF0FB54A-059C-46D2-9AAC-D1C3FD2C98F1}" xr6:coauthVersionLast="45" xr6:coauthVersionMax="45" xr10:uidLastSave="{00000000-0000-0000-0000-000000000000}"/>
  <bookViews>
    <workbookView xWindow="-22410" yWindow="1020" windowWidth="21600" windowHeight="11385" activeTab="1" xr2:uid="{00000000-000D-0000-FFFF-FFFF00000000}"/>
  </bookViews>
  <sheets>
    <sheet name="BVI Datenblatt" sheetId="1" r:id="rId1"/>
    <sheet name="Schuldnerlis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 l="1"/>
  <c r="E67" i="2"/>
  <c r="F66" i="2"/>
  <c r="E66" i="2"/>
  <c r="F65" i="2"/>
  <c r="E65" i="2"/>
  <c r="F64" i="2"/>
  <c r="E64" i="2"/>
  <c r="F63" i="2"/>
  <c r="E63" i="2"/>
  <c r="F62" i="2"/>
  <c r="E62" i="2"/>
  <c r="F61" i="2"/>
  <c r="E61" i="2"/>
  <c r="F60" i="2"/>
  <c r="E60" i="2"/>
  <c r="F59" i="2"/>
  <c r="E59" i="2"/>
  <c r="F58" i="2"/>
  <c r="E58" i="2"/>
  <c r="F57" i="2"/>
  <c r="E57" i="2"/>
  <c r="F56" i="2"/>
  <c r="E56" i="2"/>
  <c r="F55" i="2"/>
  <c r="E55" i="2"/>
  <c r="F54" i="2"/>
  <c r="E54" i="2"/>
  <c r="F53" i="2"/>
  <c r="E53" i="2"/>
  <c r="F52" i="2"/>
  <c r="E52" i="2"/>
  <c r="F51" i="2"/>
  <c r="E51" i="2"/>
  <c r="F50" i="2"/>
  <c r="E50" i="2"/>
  <c r="F49" i="2"/>
  <c r="E49" i="2"/>
  <c r="F48" i="2"/>
  <c r="E48" i="2"/>
  <c r="F47" i="2"/>
  <c r="E47" i="2"/>
  <c r="F46" i="2"/>
  <c r="E46" i="2"/>
  <c r="F45" i="2"/>
  <c r="E45" i="2"/>
  <c r="F44" i="2"/>
  <c r="E44" i="2"/>
  <c r="F43" i="2"/>
  <c r="E43" i="2"/>
  <c r="F42" i="2"/>
  <c r="E42" i="2"/>
  <c r="F41" i="2"/>
  <c r="E41" i="2"/>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F21" i="2"/>
  <c r="E21" i="2"/>
  <c r="F20" i="2"/>
  <c r="E20" i="2"/>
  <c r="F19" i="2"/>
  <c r="E19" i="2"/>
  <c r="F18" i="2"/>
  <c r="E18" i="2"/>
  <c r="F17" i="2"/>
  <c r="E17" i="2"/>
  <c r="D67" i="2"/>
  <c r="F16" i="2"/>
  <c r="E16" i="2"/>
  <c r="D66" i="2"/>
  <c r="F15" i="2"/>
  <c r="E15" i="2"/>
  <c r="D65" i="2"/>
  <c r="F14" i="2"/>
  <c r="E14" i="2"/>
  <c r="D64" i="2"/>
  <c r="F13" i="2"/>
  <c r="E13" i="2"/>
  <c r="D63" i="2"/>
  <c r="D65" i="1"/>
  <c r="F64" i="1"/>
  <c r="E64" i="1"/>
  <c r="F63" i="1"/>
  <c r="E63" i="1"/>
  <c r="F62" i="1"/>
  <c r="E62" i="1"/>
  <c r="F61" i="1"/>
  <c r="E61" i="1"/>
  <c r="F60" i="1"/>
  <c r="E60" i="1"/>
  <c r="F59" i="1"/>
  <c r="E59" i="1"/>
  <c r="F58" i="1"/>
  <c r="E58" i="1"/>
  <c r="F57" i="1"/>
  <c r="E57" i="1"/>
  <c r="F56" i="1"/>
  <c r="E56" i="1"/>
  <c r="F55" i="1"/>
  <c r="E55" i="1"/>
  <c r="F54" i="1"/>
  <c r="E54" i="1"/>
  <c r="F53" i="1"/>
  <c r="E53" i="1"/>
  <c r="F52" i="1"/>
  <c r="E52" i="1"/>
  <c r="F50" i="1"/>
  <c r="E50" i="1"/>
  <c r="F49" i="1"/>
  <c r="E49" i="1"/>
  <c r="F48" i="1"/>
  <c r="E48" i="1"/>
  <c r="F47" i="1"/>
  <c r="E47" i="1"/>
  <c r="F46" i="1"/>
  <c r="E46" i="1"/>
  <c r="F44" i="1"/>
  <c r="E44" i="1"/>
  <c r="F43" i="1"/>
  <c r="E43" i="1"/>
  <c r="F42" i="1"/>
  <c r="E42" i="1"/>
  <c r="F41" i="1"/>
  <c r="E41" i="1"/>
  <c r="F40" i="1"/>
  <c r="E40" i="1"/>
  <c r="F39" i="1"/>
  <c r="E39" i="1"/>
  <c r="F38" i="1"/>
  <c r="E38" i="1"/>
  <c r="F37" i="1"/>
  <c r="E37" i="1"/>
  <c r="F36" i="1"/>
  <c r="E36" i="1"/>
  <c r="F35" i="1"/>
  <c r="E35" i="1"/>
  <c r="D66" i="1"/>
  <c r="C17" i="1"/>
  <c r="C16" i="1"/>
  <c r="C18" i="1"/>
  <c r="F65"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Vorschlag</author>
    <author>steffen</author>
  </authors>
  <commentList>
    <comment ref="C8" authorId="0" shapeId="0" xr:uid="{00000000-0006-0000-0000-000001000000}">
      <text>
        <r>
          <rPr>
            <b/>
            <sz val="8"/>
            <color indexed="10"/>
            <rFont val="Tahoma"/>
            <family val="2"/>
          </rPr>
          <t>completed by the insurance undertaking</t>
        </r>
      </text>
    </comment>
    <comment ref="C14" authorId="1" shapeId="0" xr:uid="{00000000-0006-0000-0000-000002000000}">
      <text>
        <r>
          <rPr>
            <b/>
            <sz val="8"/>
            <color indexed="81"/>
            <rFont val="Tahoma"/>
            <family val="2"/>
          </rPr>
          <t xml:space="preserve">Antwort: 
</t>
        </r>
        <r>
          <rPr>
            <sz val="8"/>
            <color indexed="81"/>
            <rFont val="Tahoma"/>
            <family val="2"/>
          </rPr>
          <t>deutsches Sondervermögen = 15
deutsche InvAG = 16
ausländischer Fonds = 17</t>
        </r>
      </text>
    </comment>
    <comment ref="C16" authorId="1" shapeId="0" xr:uid="{00000000-0006-0000-0000-000003000000}">
      <text>
        <r>
          <rPr>
            <b/>
            <sz val="8"/>
            <color indexed="81"/>
            <rFont val="Tahoma"/>
            <family val="2"/>
          </rPr>
          <t>formula is deposited</t>
        </r>
      </text>
    </comment>
    <comment ref="C17" authorId="1" shapeId="0" xr:uid="{00000000-0006-0000-0000-000004000000}">
      <text>
        <r>
          <rPr>
            <b/>
            <sz val="8"/>
            <color indexed="81"/>
            <rFont val="Tahoma"/>
            <family val="2"/>
          </rPr>
          <t>formula is deposited</t>
        </r>
      </text>
    </comment>
    <comment ref="C18" authorId="1" shapeId="0" xr:uid="{00000000-0006-0000-0000-000005000000}">
      <text>
        <r>
          <rPr>
            <b/>
            <sz val="8"/>
            <color indexed="81"/>
            <rFont val="Tahoma"/>
            <family val="2"/>
          </rPr>
          <t xml:space="preserve">formula is deposited
</t>
        </r>
      </text>
    </comment>
    <comment ref="C19" authorId="1" shapeId="0" xr:uid="{00000000-0006-0000-0000-000006000000}">
      <text>
        <r>
          <rPr>
            <b/>
            <sz val="8"/>
            <color indexed="81"/>
            <rFont val="Tahoma"/>
            <family val="2"/>
          </rPr>
          <t>retail fund = 1
special fund = 2</t>
        </r>
      </text>
    </comment>
    <comment ref="C21" authorId="0" shapeId="0" xr:uid="{00000000-0006-0000-0000-000007000000}">
      <text>
        <r>
          <rPr>
            <b/>
            <sz val="8"/>
            <color indexed="10"/>
            <rFont val="Tahoma"/>
            <family val="2"/>
          </rPr>
          <t>yes=1
no=0</t>
        </r>
      </text>
    </comment>
    <comment ref="C27" authorId="0" shapeId="0" xr:uid="{00000000-0006-0000-0000-000008000000}">
      <text>
        <r>
          <rPr>
            <b/>
            <sz val="8"/>
            <color indexed="10"/>
            <rFont val="Tahoma"/>
            <family val="2"/>
          </rPr>
          <t>yes=1
no=0</t>
        </r>
      </text>
    </comment>
    <comment ref="E35" authorId="1" shapeId="0" xr:uid="{00000000-0006-0000-0000-000009000000}">
      <text>
        <r>
          <rPr>
            <b/>
            <sz val="8"/>
            <color indexed="81"/>
            <rFont val="Tahoma"/>
            <family val="2"/>
          </rPr>
          <t>formula is deposited</t>
        </r>
        <r>
          <rPr>
            <sz val="8"/>
            <color indexed="81"/>
            <rFont val="Tahoma"/>
            <family val="2"/>
          </rPr>
          <t xml:space="preserve">
</t>
        </r>
      </text>
    </comment>
    <comment ref="F35" authorId="1" shapeId="0" xr:uid="{00000000-0006-0000-0000-00000A000000}">
      <text>
        <r>
          <rPr>
            <b/>
            <sz val="8"/>
            <color indexed="81"/>
            <rFont val="Tahoma"/>
            <family val="2"/>
          </rPr>
          <t>formula is deposited</t>
        </r>
        <r>
          <rPr>
            <sz val="8"/>
            <color indexed="81"/>
            <rFont val="Tahoma"/>
            <family val="2"/>
          </rPr>
          <t xml:space="preserve">
</t>
        </r>
      </text>
    </comment>
    <comment ref="E36" authorId="1" shapeId="0" xr:uid="{00000000-0006-0000-0000-00000B000000}">
      <text>
        <r>
          <rPr>
            <b/>
            <sz val="8"/>
            <color indexed="81"/>
            <rFont val="Tahoma"/>
            <family val="2"/>
          </rPr>
          <t>formula is deposited</t>
        </r>
        <r>
          <rPr>
            <sz val="8"/>
            <color indexed="81"/>
            <rFont val="Tahoma"/>
            <family val="2"/>
          </rPr>
          <t xml:space="preserve">
</t>
        </r>
      </text>
    </comment>
    <comment ref="F36" authorId="1" shapeId="0" xr:uid="{00000000-0006-0000-0000-00000C000000}">
      <text>
        <r>
          <rPr>
            <b/>
            <sz val="8"/>
            <color indexed="81"/>
            <rFont val="Tahoma"/>
            <family val="2"/>
          </rPr>
          <t>formula is deposited</t>
        </r>
        <r>
          <rPr>
            <sz val="8"/>
            <color indexed="81"/>
            <rFont val="Tahoma"/>
            <family val="2"/>
          </rPr>
          <t xml:space="preserve">
</t>
        </r>
      </text>
    </comment>
    <comment ref="E37" authorId="1" shapeId="0" xr:uid="{00000000-0006-0000-0000-00000D000000}">
      <text>
        <r>
          <rPr>
            <b/>
            <sz val="8"/>
            <color indexed="81"/>
            <rFont val="Tahoma"/>
            <family val="2"/>
          </rPr>
          <t>formula is deposited</t>
        </r>
      </text>
    </comment>
    <comment ref="F37" authorId="1" shapeId="0" xr:uid="{00000000-0006-0000-0000-00000E000000}">
      <text>
        <r>
          <rPr>
            <b/>
            <sz val="8"/>
            <color indexed="81"/>
            <rFont val="Tahoma"/>
            <family val="2"/>
          </rPr>
          <t>formula is deposited</t>
        </r>
        <r>
          <rPr>
            <sz val="8"/>
            <color indexed="81"/>
            <rFont val="Tahoma"/>
            <family val="2"/>
          </rPr>
          <t xml:space="preserve">
</t>
        </r>
      </text>
    </comment>
    <comment ref="E38" authorId="1" shapeId="0" xr:uid="{00000000-0006-0000-0000-00000F000000}">
      <text>
        <r>
          <rPr>
            <b/>
            <sz val="8"/>
            <color indexed="81"/>
            <rFont val="Tahoma"/>
            <family val="2"/>
          </rPr>
          <t>formula is deposited</t>
        </r>
        <r>
          <rPr>
            <sz val="8"/>
            <color indexed="81"/>
            <rFont val="Tahoma"/>
            <family val="2"/>
          </rPr>
          <t xml:space="preserve">
</t>
        </r>
      </text>
    </comment>
    <comment ref="F38" authorId="1" shapeId="0" xr:uid="{00000000-0006-0000-0000-000010000000}">
      <text>
        <r>
          <rPr>
            <b/>
            <sz val="8"/>
            <color indexed="81"/>
            <rFont val="Tahoma"/>
            <family val="2"/>
          </rPr>
          <t>formula is deposited</t>
        </r>
        <r>
          <rPr>
            <sz val="8"/>
            <color indexed="81"/>
            <rFont val="Tahoma"/>
            <family val="2"/>
          </rPr>
          <t xml:space="preserve">
</t>
        </r>
      </text>
    </comment>
    <comment ref="E39" authorId="1" shapeId="0" xr:uid="{00000000-0006-0000-0000-000011000000}">
      <text>
        <r>
          <rPr>
            <b/>
            <sz val="8"/>
            <color indexed="81"/>
            <rFont val="Tahoma"/>
            <family val="2"/>
          </rPr>
          <t>formula is deposited</t>
        </r>
        <r>
          <rPr>
            <sz val="8"/>
            <color indexed="81"/>
            <rFont val="Tahoma"/>
            <family val="2"/>
          </rPr>
          <t xml:space="preserve">
</t>
        </r>
      </text>
    </comment>
    <comment ref="F39" authorId="1" shapeId="0" xr:uid="{00000000-0006-0000-0000-000012000000}">
      <text>
        <r>
          <rPr>
            <b/>
            <sz val="8"/>
            <color indexed="81"/>
            <rFont val="Tahoma"/>
            <family val="2"/>
          </rPr>
          <t>formula is deposited</t>
        </r>
        <r>
          <rPr>
            <sz val="8"/>
            <color indexed="81"/>
            <rFont val="Tahoma"/>
            <family val="2"/>
          </rPr>
          <t xml:space="preserve">
</t>
        </r>
      </text>
    </comment>
    <comment ref="E40" authorId="1" shapeId="0" xr:uid="{00000000-0006-0000-0000-000013000000}">
      <text>
        <r>
          <rPr>
            <b/>
            <sz val="8"/>
            <color indexed="81"/>
            <rFont val="Tahoma"/>
            <family val="2"/>
          </rPr>
          <t>formula is deposited</t>
        </r>
        <r>
          <rPr>
            <sz val="8"/>
            <color indexed="81"/>
            <rFont val="Tahoma"/>
            <family val="2"/>
          </rPr>
          <t xml:space="preserve">
</t>
        </r>
      </text>
    </comment>
    <comment ref="F40" authorId="1" shapeId="0" xr:uid="{00000000-0006-0000-0000-000014000000}">
      <text>
        <r>
          <rPr>
            <b/>
            <sz val="8"/>
            <color indexed="81"/>
            <rFont val="Tahoma"/>
            <family val="2"/>
          </rPr>
          <t>formula is deposited</t>
        </r>
        <r>
          <rPr>
            <sz val="8"/>
            <color indexed="81"/>
            <rFont val="Tahoma"/>
            <family val="2"/>
          </rPr>
          <t xml:space="preserve">
</t>
        </r>
      </text>
    </comment>
    <comment ref="E41" authorId="1" shapeId="0" xr:uid="{00000000-0006-0000-0000-000015000000}">
      <text>
        <r>
          <rPr>
            <b/>
            <sz val="8"/>
            <color indexed="81"/>
            <rFont val="Tahoma"/>
            <family val="2"/>
          </rPr>
          <t>formula is deposited</t>
        </r>
        <r>
          <rPr>
            <sz val="8"/>
            <color indexed="81"/>
            <rFont val="Tahoma"/>
            <family val="2"/>
          </rPr>
          <t xml:space="preserve">
</t>
        </r>
      </text>
    </comment>
    <comment ref="F41" authorId="1" shapeId="0" xr:uid="{00000000-0006-0000-0000-000016000000}">
      <text>
        <r>
          <rPr>
            <b/>
            <sz val="8"/>
            <color indexed="81"/>
            <rFont val="Tahoma"/>
            <family val="2"/>
          </rPr>
          <t>formula is deposited</t>
        </r>
        <r>
          <rPr>
            <sz val="8"/>
            <color indexed="81"/>
            <rFont val="Tahoma"/>
            <family val="2"/>
          </rPr>
          <t xml:space="preserve">
</t>
        </r>
      </text>
    </comment>
    <comment ref="E42" authorId="1" shapeId="0" xr:uid="{00000000-0006-0000-0000-000017000000}">
      <text>
        <r>
          <rPr>
            <b/>
            <sz val="8"/>
            <color indexed="81"/>
            <rFont val="Tahoma"/>
            <family val="2"/>
          </rPr>
          <t>formula is deposited</t>
        </r>
        <r>
          <rPr>
            <sz val="8"/>
            <color indexed="81"/>
            <rFont val="Tahoma"/>
            <family val="2"/>
          </rPr>
          <t xml:space="preserve">
</t>
        </r>
      </text>
    </comment>
    <comment ref="F42" authorId="1" shapeId="0" xr:uid="{00000000-0006-0000-0000-000018000000}">
      <text>
        <r>
          <rPr>
            <b/>
            <sz val="8"/>
            <color indexed="81"/>
            <rFont val="Tahoma"/>
            <family val="2"/>
          </rPr>
          <t>formula is deposited</t>
        </r>
        <r>
          <rPr>
            <sz val="8"/>
            <color indexed="81"/>
            <rFont val="Tahoma"/>
            <family val="2"/>
          </rPr>
          <t xml:space="preserve">
</t>
        </r>
      </text>
    </comment>
    <comment ref="E43" authorId="1" shapeId="0" xr:uid="{00000000-0006-0000-0000-000019000000}">
      <text>
        <r>
          <rPr>
            <b/>
            <sz val="8"/>
            <color indexed="81"/>
            <rFont val="Tahoma"/>
            <family val="2"/>
          </rPr>
          <t>formula is deposited</t>
        </r>
        <r>
          <rPr>
            <sz val="8"/>
            <color indexed="81"/>
            <rFont val="Tahoma"/>
            <family val="2"/>
          </rPr>
          <t xml:space="preserve">
</t>
        </r>
      </text>
    </comment>
    <comment ref="F43" authorId="1" shapeId="0" xr:uid="{00000000-0006-0000-0000-00001A000000}">
      <text>
        <r>
          <rPr>
            <b/>
            <sz val="8"/>
            <color indexed="81"/>
            <rFont val="Tahoma"/>
            <family val="2"/>
          </rPr>
          <t>formula is deposited</t>
        </r>
        <r>
          <rPr>
            <sz val="8"/>
            <color indexed="81"/>
            <rFont val="Tahoma"/>
            <family val="2"/>
          </rPr>
          <t xml:space="preserve">
</t>
        </r>
      </text>
    </comment>
    <comment ref="E44" authorId="1" shapeId="0" xr:uid="{00000000-0006-0000-0000-00001B000000}">
      <text>
        <r>
          <rPr>
            <b/>
            <sz val="8"/>
            <color indexed="81"/>
            <rFont val="Tahoma"/>
            <family val="2"/>
          </rPr>
          <t>formula is deposited</t>
        </r>
        <r>
          <rPr>
            <sz val="8"/>
            <color indexed="81"/>
            <rFont val="Tahoma"/>
            <family val="2"/>
          </rPr>
          <t xml:space="preserve">
</t>
        </r>
      </text>
    </comment>
    <comment ref="F44" authorId="1" shapeId="0" xr:uid="{00000000-0006-0000-0000-00001C000000}">
      <text>
        <r>
          <rPr>
            <b/>
            <sz val="8"/>
            <color indexed="81"/>
            <rFont val="Tahoma"/>
            <family val="2"/>
          </rPr>
          <t>formula is deposited</t>
        </r>
        <r>
          <rPr>
            <sz val="8"/>
            <color indexed="81"/>
            <rFont val="Tahoma"/>
            <family val="2"/>
          </rPr>
          <t xml:space="preserve">
</t>
        </r>
      </text>
    </comment>
    <comment ref="E46" authorId="1" shapeId="0" xr:uid="{00000000-0006-0000-0000-00001D000000}">
      <text>
        <r>
          <rPr>
            <b/>
            <sz val="8"/>
            <color indexed="81"/>
            <rFont val="Tahoma"/>
            <family val="2"/>
          </rPr>
          <t>formula is deposited</t>
        </r>
        <r>
          <rPr>
            <sz val="8"/>
            <color indexed="81"/>
            <rFont val="Tahoma"/>
            <family val="2"/>
          </rPr>
          <t xml:space="preserve">
</t>
        </r>
      </text>
    </comment>
    <comment ref="F46" authorId="1" shapeId="0" xr:uid="{00000000-0006-0000-0000-00001E000000}">
      <text>
        <r>
          <rPr>
            <b/>
            <sz val="8"/>
            <color indexed="81"/>
            <rFont val="Tahoma"/>
            <family val="2"/>
          </rPr>
          <t>formula is deposited</t>
        </r>
        <r>
          <rPr>
            <sz val="8"/>
            <color indexed="81"/>
            <rFont val="Tahoma"/>
            <family val="2"/>
          </rPr>
          <t xml:space="preserve">
</t>
        </r>
      </text>
    </comment>
    <comment ref="E47" authorId="1" shapeId="0" xr:uid="{00000000-0006-0000-0000-00001F000000}">
      <text>
        <r>
          <rPr>
            <b/>
            <sz val="8"/>
            <color indexed="81"/>
            <rFont val="Tahoma"/>
            <family val="2"/>
          </rPr>
          <t>formula is deposited</t>
        </r>
        <r>
          <rPr>
            <sz val="8"/>
            <color indexed="81"/>
            <rFont val="Tahoma"/>
            <family val="2"/>
          </rPr>
          <t xml:space="preserve">
</t>
        </r>
      </text>
    </comment>
    <comment ref="F47" authorId="1" shapeId="0" xr:uid="{00000000-0006-0000-0000-000020000000}">
      <text>
        <r>
          <rPr>
            <b/>
            <sz val="8"/>
            <color indexed="81"/>
            <rFont val="Tahoma"/>
            <family val="2"/>
          </rPr>
          <t>formula is deposited</t>
        </r>
        <r>
          <rPr>
            <sz val="8"/>
            <color indexed="81"/>
            <rFont val="Tahoma"/>
            <family val="2"/>
          </rPr>
          <t xml:space="preserve">
</t>
        </r>
      </text>
    </comment>
    <comment ref="E48" authorId="1" shapeId="0" xr:uid="{00000000-0006-0000-0000-000021000000}">
      <text>
        <r>
          <rPr>
            <b/>
            <sz val="8"/>
            <color indexed="81"/>
            <rFont val="Tahoma"/>
            <family val="2"/>
          </rPr>
          <t>formula is deposited</t>
        </r>
        <r>
          <rPr>
            <sz val="8"/>
            <color indexed="81"/>
            <rFont val="Tahoma"/>
            <family val="2"/>
          </rPr>
          <t xml:space="preserve">
</t>
        </r>
      </text>
    </comment>
    <comment ref="F48" authorId="1" shapeId="0" xr:uid="{00000000-0006-0000-0000-000022000000}">
      <text>
        <r>
          <rPr>
            <b/>
            <sz val="8"/>
            <color indexed="81"/>
            <rFont val="Tahoma"/>
            <family val="2"/>
          </rPr>
          <t>formula is deposited</t>
        </r>
        <r>
          <rPr>
            <sz val="8"/>
            <color indexed="81"/>
            <rFont val="Tahoma"/>
            <family val="2"/>
          </rPr>
          <t xml:space="preserve">
</t>
        </r>
      </text>
    </comment>
    <comment ref="E49" authorId="1" shapeId="0" xr:uid="{00000000-0006-0000-0000-000023000000}">
      <text>
        <r>
          <rPr>
            <b/>
            <sz val="8"/>
            <color indexed="81"/>
            <rFont val="Tahoma"/>
            <family val="2"/>
          </rPr>
          <t>Formel hinterlegt</t>
        </r>
        <r>
          <rPr>
            <sz val="8"/>
            <color indexed="81"/>
            <rFont val="Tahoma"/>
            <family val="2"/>
          </rPr>
          <t xml:space="preserve">
</t>
        </r>
      </text>
    </comment>
    <comment ref="F49" authorId="1" shapeId="0" xr:uid="{00000000-0006-0000-0000-000024000000}">
      <text>
        <r>
          <rPr>
            <b/>
            <sz val="8"/>
            <color indexed="81"/>
            <rFont val="Tahoma"/>
            <family val="2"/>
          </rPr>
          <t>Formel hinterlegt</t>
        </r>
        <r>
          <rPr>
            <sz val="8"/>
            <color indexed="81"/>
            <rFont val="Tahoma"/>
            <family val="2"/>
          </rPr>
          <t xml:space="preserve">
</t>
        </r>
      </text>
    </comment>
    <comment ref="E50" authorId="1" shapeId="0" xr:uid="{00000000-0006-0000-0000-000025000000}">
      <text>
        <r>
          <rPr>
            <b/>
            <sz val="8"/>
            <color indexed="81"/>
            <rFont val="Tahoma"/>
            <family val="2"/>
          </rPr>
          <t>formula is deposited</t>
        </r>
        <r>
          <rPr>
            <sz val="8"/>
            <color indexed="81"/>
            <rFont val="Tahoma"/>
            <family val="2"/>
          </rPr>
          <t xml:space="preserve">
</t>
        </r>
      </text>
    </comment>
    <comment ref="F50" authorId="1" shapeId="0" xr:uid="{00000000-0006-0000-0000-000026000000}">
      <text>
        <r>
          <rPr>
            <b/>
            <sz val="8"/>
            <color indexed="81"/>
            <rFont val="Tahoma"/>
            <family val="2"/>
          </rPr>
          <t>formula is deposited</t>
        </r>
        <r>
          <rPr>
            <sz val="8"/>
            <color indexed="81"/>
            <rFont val="Tahoma"/>
            <family val="2"/>
          </rPr>
          <t xml:space="preserve">
</t>
        </r>
      </text>
    </comment>
    <comment ref="E52" authorId="1" shapeId="0" xr:uid="{00000000-0006-0000-0000-000027000000}">
      <text>
        <r>
          <rPr>
            <b/>
            <sz val="8"/>
            <color indexed="81"/>
            <rFont val="Tahoma"/>
            <family val="2"/>
          </rPr>
          <t>formula is deposited</t>
        </r>
        <r>
          <rPr>
            <sz val="8"/>
            <color indexed="81"/>
            <rFont val="Tahoma"/>
            <family val="2"/>
          </rPr>
          <t xml:space="preserve">
</t>
        </r>
      </text>
    </comment>
    <comment ref="F52" authorId="1" shapeId="0" xr:uid="{00000000-0006-0000-0000-000028000000}">
      <text>
        <r>
          <rPr>
            <b/>
            <sz val="8"/>
            <color indexed="81"/>
            <rFont val="Tahoma"/>
            <family val="2"/>
          </rPr>
          <t>formula is deposited</t>
        </r>
        <r>
          <rPr>
            <sz val="8"/>
            <color indexed="81"/>
            <rFont val="Tahoma"/>
            <family val="2"/>
          </rPr>
          <t xml:space="preserve">
</t>
        </r>
      </text>
    </comment>
    <comment ref="E53" authorId="1" shapeId="0" xr:uid="{00000000-0006-0000-0000-000029000000}">
      <text>
        <r>
          <rPr>
            <b/>
            <sz val="8"/>
            <color indexed="81"/>
            <rFont val="Tahoma"/>
            <family val="2"/>
          </rPr>
          <t>formula is deposited</t>
        </r>
        <r>
          <rPr>
            <sz val="8"/>
            <color indexed="81"/>
            <rFont val="Tahoma"/>
            <family val="2"/>
          </rPr>
          <t xml:space="preserve">
</t>
        </r>
      </text>
    </comment>
    <comment ref="F53" authorId="1" shapeId="0" xr:uid="{00000000-0006-0000-0000-00002A000000}">
      <text>
        <r>
          <rPr>
            <b/>
            <sz val="8"/>
            <color indexed="81"/>
            <rFont val="Tahoma"/>
            <family val="2"/>
          </rPr>
          <t>formula is deposited</t>
        </r>
        <r>
          <rPr>
            <sz val="8"/>
            <color indexed="81"/>
            <rFont val="Tahoma"/>
            <family val="2"/>
          </rPr>
          <t xml:space="preserve">
</t>
        </r>
      </text>
    </comment>
    <comment ref="E54" authorId="1" shapeId="0" xr:uid="{00000000-0006-0000-0000-00002B000000}">
      <text>
        <r>
          <rPr>
            <b/>
            <sz val="8"/>
            <color indexed="81"/>
            <rFont val="Tahoma"/>
            <family val="2"/>
          </rPr>
          <t>formula is deposited</t>
        </r>
        <r>
          <rPr>
            <sz val="8"/>
            <color indexed="81"/>
            <rFont val="Tahoma"/>
            <family val="2"/>
          </rPr>
          <t xml:space="preserve">
</t>
        </r>
      </text>
    </comment>
    <comment ref="F54" authorId="1" shapeId="0" xr:uid="{00000000-0006-0000-0000-00002C000000}">
      <text>
        <r>
          <rPr>
            <b/>
            <sz val="8"/>
            <color indexed="81"/>
            <rFont val="Tahoma"/>
            <family val="2"/>
          </rPr>
          <t>formula is deposited</t>
        </r>
        <r>
          <rPr>
            <sz val="8"/>
            <color indexed="81"/>
            <rFont val="Tahoma"/>
            <family val="2"/>
          </rPr>
          <t xml:space="preserve">
</t>
        </r>
      </text>
    </comment>
    <comment ref="E55" authorId="1" shapeId="0" xr:uid="{00000000-0006-0000-0000-00002D000000}">
      <text>
        <r>
          <rPr>
            <b/>
            <sz val="8"/>
            <color indexed="81"/>
            <rFont val="Tahoma"/>
            <family val="2"/>
          </rPr>
          <t>formula is deposited</t>
        </r>
        <r>
          <rPr>
            <sz val="8"/>
            <color indexed="81"/>
            <rFont val="Tahoma"/>
            <family val="2"/>
          </rPr>
          <t xml:space="preserve">
</t>
        </r>
      </text>
    </comment>
    <comment ref="F55" authorId="1" shapeId="0" xr:uid="{00000000-0006-0000-0000-00002E000000}">
      <text>
        <r>
          <rPr>
            <b/>
            <sz val="8"/>
            <color indexed="81"/>
            <rFont val="Tahoma"/>
            <family val="2"/>
          </rPr>
          <t>formula is deposited</t>
        </r>
        <r>
          <rPr>
            <sz val="8"/>
            <color indexed="81"/>
            <rFont val="Tahoma"/>
            <family val="2"/>
          </rPr>
          <t xml:space="preserve">
</t>
        </r>
      </text>
    </comment>
    <comment ref="E56" authorId="1" shapeId="0" xr:uid="{00000000-0006-0000-0000-00002F000000}">
      <text>
        <r>
          <rPr>
            <b/>
            <sz val="8"/>
            <color indexed="81"/>
            <rFont val="Tahoma"/>
            <family val="2"/>
          </rPr>
          <t>formula is deposited</t>
        </r>
        <r>
          <rPr>
            <sz val="8"/>
            <color indexed="81"/>
            <rFont val="Tahoma"/>
            <family val="2"/>
          </rPr>
          <t xml:space="preserve">
</t>
        </r>
      </text>
    </comment>
    <comment ref="F56" authorId="1" shapeId="0" xr:uid="{00000000-0006-0000-0000-000030000000}">
      <text>
        <r>
          <rPr>
            <b/>
            <sz val="8"/>
            <color indexed="81"/>
            <rFont val="Tahoma"/>
            <family val="2"/>
          </rPr>
          <t>formula is deposited</t>
        </r>
        <r>
          <rPr>
            <sz val="8"/>
            <color indexed="81"/>
            <rFont val="Tahoma"/>
            <family val="2"/>
          </rPr>
          <t xml:space="preserve">
</t>
        </r>
      </text>
    </comment>
    <comment ref="E57" authorId="1" shapeId="0" xr:uid="{00000000-0006-0000-0000-000031000000}">
      <text>
        <r>
          <rPr>
            <b/>
            <sz val="8"/>
            <color indexed="81"/>
            <rFont val="Tahoma"/>
            <family val="2"/>
          </rPr>
          <t>formula is deposited</t>
        </r>
        <r>
          <rPr>
            <sz val="8"/>
            <color indexed="81"/>
            <rFont val="Tahoma"/>
            <family val="2"/>
          </rPr>
          <t xml:space="preserve">
</t>
        </r>
      </text>
    </comment>
    <comment ref="F57" authorId="1" shapeId="0" xr:uid="{00000000-0006-0000-0000-000032000000}">
      <text>
        <r>
          <rPr>
            <b/>
            <sz val="8"/>
            <color indexed="81"/>
            <rFont val="Tahoma"/>
            <family val="2"/>
          </rPr>
          <t>formula is deposited</t>
        </r>
      </text>
    </comment>
    <comment ref="E58" authorId="1" shapeId="0" xr:uid="{00000000-0006-0000-0000-000033000000}">
      <text>
        <r>
          <rPr>
            <b/>
            <sz val="8"/>
            <color indexed="81"/>
            <rFont val="Tahoma"/>
            <family val="2"/>
          </rPr>
          <t>formula is deposited</t>
        </r>
        <r>
          <rPr>
            <sz val="8"/>
            <color indexed="81"/>
            <rFont val="Tahoma"/>
            <family val="2"/>
          </rPr>
          <t xml:space="preserve">
</t>
        </r>
      </text>
    </comment>
    <comment ref="F58" authorId="1" shapeId="0" xr:uid="{00000000-0006-0000-0000-000034000000}">
      <text>
        <r>
          <rPr>
            <b/>
            <sz val="8"/>
            <color indexed="81"/>
            <rFont val="Tahoma"/>
            <family val="2"/>
          </rPr>
          <t>formula is deposited</t>
        </r>
        <r>
          <rPr>
            <sz val="8"/>
            <color indexed="81"/>
            <rFont val="Tahoma"/>
            <family val="2"/>
          </rPr>
          <t xml:space="preserve">
</t>
        </r>
      </text>
    </comment>
    <comment ref="E59" authorId="1" shapeId="0" xr:uid="{00000000-0006-0000-0000-000035000000}">
      <text>
        <r>
          <rPr>
            <b/>
            <sz val="8"/>
            <color indexed="81"/>
            <rFont val="Tahoma"/>
            <family val="2"/>
          </rPr>
          <t>formula is deposited</t>
        </r>
        <r>
          <rPr>
            <sz val="8"/>
            <color indexed="81"/>
            <rFont val="Tahoma"/>
            <family val="2"/>
          </rPr>
          <t xml:space="preserve">
</t>
        </r>
      </text>
    </comment>
    <comment ref="F59" authorId="1" shapeId="0" xr:uid="{00000000-0006-0000-0000-000036000000}">
      <text>
        <r>
          <rPr>
            <b/>
            <sz val="8"/>
            <color indexed="81"/>
            <rFont val="Tahoma"/>
            <family val="2"/>
          </rPr>
          <t>formula is deposited</t>
        </r>
        <r>
          <rPr>
            <sz val="8"/>
            <color indexed="81"/>
            <rFont val="Tahoma"/>
            <family val="2"/>
          </rPr>
          <t xml:space="preserve">
</t>
        </r>
      </text>
    </comment>
    <comment ref="E60" authorId="1" shapeId="0" xr:uid="{00000000-0006-0000-0000-000037000000}">
      <text>
        <r>
          <rPr>
            <b/>
            <sz val="8"/>
            <color indexed="81"/>
            <rFont val="Tahoma"/>
            <family val="2"/>
          </rPr>
          <t>formula is deposited</t>
        </r>
        <r>
          <rPr>
            <sz val="8"/>
            <color indexed="81"/>
            <rFont val="Tahoma"/>
            <family val="2"/>
          </rPr>
          <t xml:space="preserve">
</t>
        </r>
      </text>
    </comment>
    <comment ref="F60" authorId="1" shapeId="0" xr:uid="{00000000-0006-0000-0000-000038000000}">
      <text>
        <r>
          <rPr>
            <b/>
            <sz val="8"/>
            <color indexed="81"/>
            <rFont val="Tahoma"/>
            <family val="2"/>
          </rPr>
          <t>formula is deposited</t>
        </r>
        <r>
          <rPr>
            <sz val="8"/>
            <color indexed="81"/>
            <rFont val="Tahoma"/>
            <family val="2"/>
          </rPr>
          <t xml:space="preserve">
</t>
        </r>
      </text>
    </comment>
    <comment ref="E61" authorId="1" shapeId="0" xr:uid="{00000000-0006-0000-0000-000039000000}">
      <text>
        <r>
          <rPr>
            <b/>
            <sz val="8"/>
            <color indexed="81"/>
            <rFont val="Tahoma"/>
            <family val="2"/>
          </rPr>
          <t>formula is deposited</t>
        </r>
        <r>
          <rPr>
            <sz val="8"/>
            <color indexed="81"/>
            <rFont val="Tahoma"/>
            <family val="2"/>
          </rPr>
          <t xml:space="preserve">
</t>
        </r>
      </text>
    </comment>
    <comment ref="F61" authorId="1" shapeId="0" xr:uid="{00000000-0006-0000-0000-00003A000000}">
      <text>
        <r>
          <rPr>
            <b/>
            <sz val="8"/>
            <color indexed="81"/>
            <rFont val="Tahoma"/>
            <family val="2"/>
          </rPr>
          <t>formula is deposited</t>
        </r>
        <r>
          <rPr>
            <sz val="8"/>
            <color indexed="81"/>
            <rFont val="Tahoma"/>
            <family val="2"/>
          </rPr>
          <t xml:space="preserve">
</t>
        </r>
      </text>
    </comment>
    <comment ref="E62" authorId="1" shapeId="0" xr:uid="{00000000-0006-0000-0000-00003B000000}">
      <text>
        <r>
          <rPr>
            <b/>
            <sz val="8"/>
            <color indexed="81"/>
            <rFont val="Tahoma"/>
            <family val="2"/>
          </rPr>
          <t>formula is deposited</t>
        </r>
        <r>
          <rPr>
            <sz val="8"/>
            <color indexed="81"/>
            <rFont val="Tahoma"/>
            <family val="2"/>
          </rPr>
          <t xml:space="preserve">
</t>
        </r>
      </text>
    </comment>
    <comment ref="F62" authorId="1" shapeId="0" xr:uid="{00000000-0006-0000-0000-00003C000000}">
      <text>
        <r>
          <rPr>
            <b/>
            <sz val="8"/>
            <color indexed="81"/>
            <rFont val="Tahoma"/>
            <family val="2"/>
          </rPr>
          <t>formula is deposited</t>
        </r>
        <r>
          <rPr>
            <sz val="8"/>
            <color indexed="81"/>
            <rFont val="Tahoma"/>
            <family val="2"/>
          </rPr>
          <t xml:space="preserve">
</t>
        </r>
      </text>
    </comment>
    <comment ref="E63" authorId="1" shapeId="0" xr:uid="{00000000-0006-0000-0000-00003D000000}">
      <text>
        <r>
          <rPr>
            <b/>
            <sz val="8"/>
            <color indexed="81"/>
            <rFont val="Tahoma"/>
            <family val="2"/>
          </rPr>
          <t>formula is deposited</t>
        </r>
        <r>
          <rPr>
            <sz val="8"/>
            <color indexed="81"/>
            <rFont val="Tahoma"/>
            <family val="2"/>
          </rPr>
          <t xml:space="preserve">
</t>
        </r>
      </text>
    </comment>
    <comment ref="F63" authorId="1" shapeId="0" xr:uid="{00000000-0006-0000-0000-00003E000000}">
      <text>
        <r>
          <rPr>
            <b/>
            <sz val="8"/>
            <color indexed="81"/>
            <rFont val="Tahoma"/>
            <family val="2"/>
          </rPr>
          <t>formula is deposited</t>
        </r>
        <r>
          <rPr>
            <sz val="8"/>
            <color indexed="81"/>
            <rFont val="Tahoma"/>
            <family val="2"/>
          </rPr>
          <t xml:space="preserve">
</t>
        </r>
      </text>
    </comment>
    <comment ref="E64" authorId="1" shapeId="0" xr:uid="{00000000-0006-0000-0000-00003F000000}">
      <text>
        <r>
          <rPr>
            <b/>
            <sz val="8"/>
            <color indexed="81"/>
            <rFont val="Tahoma"/>
            <family val="2"/>
          </rPr>
          <t>formula is deposited</t>
        </r>
      </text>
    </comment>
    <comment ref="F64" authorId="1" shapeId="0" xr:uid="{00000000-0006-0000-0000-000040000000}">
      <text>
        <r>
          <rPr>
            <b/>
            <sz val="8"/>
            <color indexed="81"/>
            <rFont val="Tahoma"/>
            <family val="2"/>
          </rPr>
          <t>formula is deposited</t>
        </r>
        <r>
          <rPr>
            <sz val="8"/>
            <color indexed="81"/>
            <rFont val="Tahoma"/>
            <family val="2"/>
          </rPr>
          <t xml:space="preserve">
</t>
        </r>
      </text>
    </comment>
    <comment ref="D65" authorId="0" shapeId="0" xr:uid="{00000000-0006-0000-0000-000041000000}">
      <text>
        <r>
          <rPr>
            <b/>
            <sz val="8"/>
            <color indexed="10"/>
            <rFont val="Tahoma"/>
            <family val="2"/>
          </rPr>
          <t>formula is deposited</t>
        </r>
      </text>
    </comment>
    <comment ref="E65" authorId="0" shapeId="0" xr:uid="{00000000-0006-0000-0000-000042000000}">
      <text>
        <r>
          <rPr>
            <b/>
            <sz val="8"/>
            <color indexed="10"/>
            <rFont val="Tahoma"/>
            <family val="2"/>
          </rPr>
          <t>formula is deposited</t>
        </r>
      </text>
    </comment>
    <comment ref="F65" authorId="1" shapeId="0" xr:uid="{00000000-0006-0000-0000-000043000000}">
      <text>
        <r>
          <rPr>
            <b/>
            <sz val="8"/>
            <color indexed="81"/>
            <rFont val="Tahoma"/>
            <family val="2"/>
          </rPr>
          <t>formula is deposited</t>
        </r>
      </text>
    </comment>
    <comment ref="D66" authorId="1" shapeId="0" xr:uid="{00000000-0006-0000-0000-000044000000}">
      <text>
        <r>
          <rPr>
            <b/>
            <sz val="8"/>
            <color indexed="81"/>
            <rFont val="Tahoma"/>
            <family val="2"/>
          </rPr>
          <t>formula is deposited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steffen</author>
  </authors>
  <commentList>
    <comment ref="E12" authorId="0" shapeId="0" xr:uid="{00000000-0006-0000-0100-000001000000}">
      <text>
        <r>
          <rPr>
            <b/>
            <sz val="8"/>
            <color indexed="81"/>
            <rFont val="Tahoma"/>
            <family val="2"/>
          </rPr>
          <t>Entspricht dem in Zeile 19 des BVI-Datenblattes zum VAG-Reporting ausgewiesenen Wertes</t>
        </r>
        <r>
          <rPr>
            <sz val="8"/>
            <color indexed="81"/>
            <rFont val="Tahoma"/>
            <family val="2"/>
          </rPr>
          <t xml:space="preserve">
</t>
        </r>
      </text>
    </comment>
  </commentList>
</comments>
</file>

<file path=xl/sharedStrings.xml><?xml version="1.0" encoding="utf-8"?>
<sst xmlns="http://schemas.openxmlformats.org/spreadsheetml/2006/main" count="212" uniqueCount="120">
  <si>
    <t>Sitz und Name der KAG, InvAG
bzw. Investmentgesellschaft</t>
  </si>
  <si>
    <t xml:space="preserve">Name des Fonds/der Anteile </t>
  </si>
  <si>
    <t>ISIN, ggf. WKN</t>
  </si>
  <si>
    <t>Berichtsstichtag</t>
  </si>
  <si>
    <t>Währung</t>
  </si>
  <si>
    <t>Anzahl der Anteile</t>
  </si>
  <si>
    <t>Buchwert eines Anteils</t>
  </si>
  <si>
    <t>Zeile</t>
  </si>
  <si>
    <t xml:space="preserve">Textangabe </t>
  </si>
  <si>
    <t>% vom Wert des Sondervermögens</t>
  </si>
  <si>
    <t>Zeitwert</t>
  </si>
  <si>
    <t>Buchwert</t>
  </si>
  <si>
    <t>Lfd. Nr. des Fonds</t>
  </si>
  <si>
    <t>§§ 46 ff., 66 ff., 83 ff., 90a ff., 90g ff.
oder 112 ff. InvG</t>
  </si>
  <si>
    <t>Nr. der AnlV</t>
  </si>
  <si>
    <t>S V R</t>
  </si>
  <si>
    <t>Name des Fonds/der Anteile</t>
  </si>
  <si>
    <t>Publikums- oder Spezialfonds</t>
  </si>
  <si>
    <t>Ersterwerb? Ja/Nein
Erwerbsdatum</t>
  </si>
  <si>
    <t>Ist der Fonds börsennotiert, 
z. B. XTF?</t>
  </si>
  <si>
    <t>Fondsrating, Ratingagentur</t>
  </si>
  <si>
    <t>Rückgabefrist der Fondsanteile</t>
  </si>
  <si>
    <t>Marktrisikopotential in %</t>
  </si>
  <si>
    <t>Index / Benchmark I</t>
  </si>
  <si>
    <t>Index / Benchmark II 
ggf. andere Maßgabe</t>
  </si>
  <si>
    <t>Ist die Anlage transparent?</t>
  </si>
  <si>
    <t>Durchrechnung des Fondsvermögens/der Anteile</t>
  </si>
  <si>
    <t>Stückzahl Vorquartal</t>
  </si>
  <si>
    <t>Buchwert Vorquartal</t>
  </si>
  <si>
    <t>Stückzahl Aktueller Bestand</t>
  </si>
  <si>
    <t>Buchwert Aktueller Bestand</t>
  </si>
  <si>
    <t>Anteilwert (zu Zeile 18)</t>
  </si>
  <si>
    <t>Anteil not. Aktien u. Genüsse</t>
  </si>
  <si>
    <t>zugel. zum Handel od. 
organisierten EWR-Markt (Nr. 9b, 12)</t>
  </si>
  <si>
    <t>zugel. zum Handel od. 
organisierten Markt 
außerhalb EWR (Nr. 9b, 12)</t>
  </si>
  <si>
    <t>Anteil an nicht notierten Aktien, 
Genüssen u. Nachrang-Forderungen, 
Beteiligungen (Nr. 9a, 13)</t>
  </si>
  <si>
    <t>23*</t>
  </si>
  <si>
    <t>Anteil an ÖPP-Projektgesellschaften</t>
  </si>
  <si>
    <t>Anteil an Immobilien</t>
  </si>
  <si>
    <t>Anteil an REITs</t>
  </si>
  <si>
    <t xml:space="preserve">Anteil der Schuldverschreibungen, 
Nr. 6, 7 a), b), c), und 8 </t>
  </si>
  <si>
    <t>27*</t>
  </si>
  <si>
    <t>Anteil der Schuldverschreibungen, 
Nr. 7 c)</t>
  </si>
  <si>
    <t>28*</t>
  </si>
  <si>
    <t>Anteil der Schuldverschreibungen, Nr. 8</t>
  </si>
  <si>
    <t>Anteil der (Schuldschein-) Darlehen 
nach Nr. 3, 4 a) und 
Forderungen nach Nr. 1 und Nr. 11</t>
  </si>
  <si>
    <t>Art der Renten Nr. 1, 3, 4 a), 6, 7, 8, 11, 18</t>
  </si>
  <si>
    <t>30*</t>
  </si>
  <si>
    <t>öffentliche Anleihen,
Anleihen von supranationalen 
u.ä. Einrichtungen sowie 
entsprechende (Schuldschein-)
Darlehen</t>
  </si>
  <si>
    <t>31*</t>
  </si>
  <si>
    <t>Schuldverschreibungen mit kraft
Gesetzes bestehender 
besonderer Deckungsmasse</t>
  </si>
  <si>
    <t>32*</t>
  </si>
  <si>
    <t>Unternehmensanleihen/-darlehen</t>
  </si>
  <si>
    <t>33*</t>
  </si>
  <si>
    <t>andere Schuldverschreibungen/
Schuldscheindarlehen von 
Kreditinstituten</t>
  </si>
  <si>
    <t>34*</t>
  </si>
  <si>
    <t>Strukturierte Produkte</t>
  </si>
  <si>
    <t>Rating der Renten Nr. 6, 7, 8</t>
  </si>
  <si>
    <t>35*</t>
  </si>
  <si>
    <t>Investment Grade (AAA-BBB)</t>
  </si>
  <si>
    <t>36*</t>
  </si>
  <si>
    <t>Speculative Grade (BB-B)</t>
  </si>
  <si>
    <t>37*</t>
  </si>
  <si>
    <t>Default risk/ Default (CCC-D)</t>
  </si>
  <si>
    <t>38*</t>
  </si>
  <si>
    <t>ohne Rating (nr)</t>
  </si>
  <si>
    <t>ABS, CLN und ähnliche Produkte
 nach Nr. 10</t>
  </si>
  <si>
    <t>40*</t>
  </si>
  <si>
    <t>ABS, CLN und ähnliche Produkte
unterhalb Investmentgrade-Rating</t>
  </si>
  <si>
    <t>Anlagen bei Kreditinstituten, Nr. 18</t>
  </si>
  <si>
    <t>Restwert
verbleibende, nicht in Zeile 20-22, 
24-26, 29, 39 oder 41 
zuzuordnenden Vermögenswerte 
im transparenten Fonds</t>
  </si>
  <si>
    <t>Nicht transparenter Anteil am 
Fondsportfolio mit
Anrechnung auf die Quoten nach
§ 3 Abs. 3 S. 1, § 3 Abs. 2 Nr. 1-3 
und Abs. 3 Satz 3</t>
  </si>
  <si>
    <t>44*</t>
  </si>
  <si>
    <t>mögliche nicht notierte Genüsse 
u. Nachrang-Forderungen (Nr. 9 a) -
 und Beteiligungen (Nr. 13) aus Zeile 43</t>
  </si>
  <si>
    <t>45*</t>
  </si>
  <si>
    <t>mögliche ABS, CLN u. ä. Anlagen 
nach Nr. 10 aus Zeile 43</t>
  </si>
  <si>
    <t>46*</t>
  </si>
  <si>
    <t>Anteil an Hedgefonds und
an Hedgefonds gebundene 
Anlagen</t>
  </si>
  <si>
    <t>47*</t>
  </si>
  <si>
    <t>Anlagen, über die Rohstoffrisiken 
eingegangen werden</t>
  </si>
  <si>
    <t>Summe der Anteile</t>
  </si>
  <si>
    <t>48c*</t>
  </si>
  <si>
    <t>Den Buchwert übersteigendes 
Marktrisikopotential</t>
  </si>
  <si>
    <t>Anteil der Fremdwährung (Zeitwert)</t>
  </si>
  <si>
    <t>Nr.</t>
  </si>
  <si>
    <t>Schuldner</t>
  </si>
  <si>
    <t>ggf. Identifikationsnummer</t>
  </si>
  <si>
    <t>Anteilwert</t>
  </si>
  <si>
    <t>a</t>
  </si>
  <si>
    <t>davon: Anlagen bei EWR- / OECD-Staaten, Regionalregierungen, örtlichen Gebietskörperschaften - § 4 Abs. 2 S. 1 AnlV</t>
  </si>
  <si>
    <t>b</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</si>
  <si>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</si>
  <si>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c</t>
  </si>
  <si>
    <t>davon: Aktien, Genussrechte, Nachränge, Beteiligungen - § 4 Abs. 4 AnlV</t>
  </si>
  <si>
    <t>d</t>
  </si>
  <si>
    <t>davon: alle anderen Anlagen bei diesem Schuldner - § 4 Abs. 1 AnlV</t>
  </si>
  <si>
    <t>davon: festverzinsliche Anlagen von EWR- / OECD-Kreditinstituten mit kraft Gesetzes bestehendes besonderer Deckungsmasse (Pfandbriefe) oder von EWR--Kreditinstituten mit tatsächlicher Einlagensicherung oder EWR--öfftl.-rechtl. Kreditinstituten oder multilateralen Entwicklungsbanken - § 4 Abs. 2 S. 2 AnlV</t>
  </si>
  <si>
    <t>Summe der Anteile der 10-größten Schuldner</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</si>
  <si>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</si>
  <si>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</si>
  <si>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von WM-Datenservice verwendet werden.</t>
  </si>
  <si>
    <t>VanEck ICAV</t>
  </si>
  <si>
    <t>Unconstrained Emerging Markets Bond UCITS - USD R1</t>
  </si>
  <si>
    <t>IE00BYXQSJ74</t>
  </si>
  <si>
    <t>30.09.2020</t>
  </si>
  <si>
    <t>USD</t>
  </si>
  <si>
    <t>§§ 46 ff. InvG / §§ 192 ff. KAGB</t>
  </si>
  <si>
    <t>banktäglich</t>
  </si>
  <si>
    <t>J.P. Morgan Emerging Markets Bond Index Global Diversified Index</t>
  </si>
  <si>
    <t>J.P. Morgan Government Bond Index-Emerging Markets Global Diversified Index</t>
  </si>
  <si>
    <t>Uruguay, Republik</t>
  </si>
  <si>
    <t>Petróleos Mexicanos (PEMEX)</t>
  </si>
  <si>
    <t>Thailand</t>
  </si>
  <si>
    <t>China, People's Republic of</t>
  </si>
  <si>
    <t>Rumänien</t>
  </si>
  <si>
    <t>Tadschikistan</t>
  </si>
  <si>
    <t>Mongolei</t>
  </si>
  <si>
    <t>Mendoza, Provinz</t>
  </si>
  <si>
    <t>Suriname, Republik</t>
  </si>
  <si>
    <t>Dubai, Government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</si>
</sst>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Black]\-#,##0.00;"/>
  </numFmts>
  <fonts count="10" x14ac:knownFonts="1">
    <font>
      <sz val="10"/>
      <color theme="1"/>
      <name val="Arial"/>
      <family val="2"/>
    </font>
    <font>
      <sz val="10"/>
      <name val="Arial"/>
      <family val="2"/>
    </font>
    <font>
      <sz val="10"/>
      <color indexed="12"/>
      <name val="Arial"/>
      <family val="2"/>
    </font>
    <font>
      <sz val="10"/>
      <color indexed="62"/>
      <name val="Arial"/>
      <family val="2"/>
    </font>
    <font>
      <b/>
      <sz val="10"/>
      <name val="Arial"/>
      <family val="2"/>
    </font>
    <font>
      <b/>
      <sz val="8"/>
      <color indexed="10"/>
      <name val="Tahoma"/>
      <family val="2"/>
    </font>
    <font>
      <b/>
      <sz val="8"/>
      <color indexed="81"/>
      <name val="Tahoma"/>
      <family val="2"/>
    </font>
    <font>
      <sz val="8"/>
      <color indexed="81"/>
      <name val="Tahoma"/>
      <family val="2"/>
    </font>
    <font>
      <sz val="10"/>
      <color theme="1"/>
      <name val="Arial"/>
      <family val="2"/>
    </font>
    <font>
      <sz val="11"/>
      <name val="Arial"/>
      <family val="2"/>
    </font>
  </fonts>
  <fills count="10">
    <fill>
      <patternFill patternType="none"/>
    </fill>
    <fill>
      <patternFill patternType="gray125"/>
    </fill>
    <fill>
      <patternFill patternType="solid">
        <fgColor indexed="22"/>
        <bgColor indexed="64"/>
      </patternFill>
    </fill>
    <fill>
      <patternFill patternType="solid">
        <fgColor theme="3" tint="0.59999389629810485"/>
        <bgColor indexed="64"/>
      </patternFill>
    </fill>
    <fill>
      <patternFill patternType="solid">
        <fgColor indexed="5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150">
    <xf numFmtId="0" fontId="0" fillId="0" borderId="0" xfId="0"/>
    <xf numFmtId="0" fontId="1" fillId="2" borderId="0" xfId="1" applyFill="1" applyAlignment="1">
      <alignment horizontal="left"/>
    </xf>
    <xf numFmtId="0" fontId="1" fillId="2" borderId="0" xfId="1" applyFill="1"/>
    <xf numFmtId="0" fontId="2" fillId="2" borderId="0" xfId="1" applyFont="1" applyFill="1"/>
    <xf numFmtId="2" fontId="1" fillId="2" borderId="0" xfId="1" applyNumberFormat="1" applyFill="1" applyAlignment="1">
      <alignment horizontal="right"/>
    </xf>
    <xf numFmtId="0" fontId="1" fillId="0" borderId="0" xfId="1"/>
    <xf numFmtId="0" fontId="1" fillId="2" borderId="1" xfId="1" applyFill="1" applyBorder="1" applyAlignment="1">
      <alignment wrapText="1"/>
    </xf>
    <xf numFmtId="2" fontId="3" fillId="0" borderId="1" xfId="1" applyNumberFormat="1" applyFont="1" applyBorder="1"/>
    <xf numFmtId="0" fontId="1" fillId="0" borderId="0" xfId="1" applyFill="1"/>
    <xf numFmtId="0" fontId="1" fillId="2" borderId="1" xfId="1" applyFill="1" applyBorder="1"/>
    <xf numFmtId="0" fontId="3" fillId="0" borderId="1" xfId="1" applyFont="1" applyBorder="1"/>
    <xf numFmtId="14" fontId="3" fillId="0" borderId="1" xfId="1" applyNumberFormat="1" applyFont="1" applyFill="1" applyBorder="1"/>
    <xf numFmtId="0" fontId="4" fillId="0" borderId="0" xfId="1" applyFont="1" applyFill="1"/>
    <xf numFmtId="0" fontId="1" fillId="3" borderId="1" xfId="1" applyFont="1" applyFill="1" applyBorder="1"/>
    <xf numFmtId="0" fontId="1" fillId="2" borderId="2" xfId="1" applyFill="1" applyBorder="1"/>
    <xf numFmtId="0" fontId="1" fillId="3" borderId="2" xfId="1" applyFont="1" applyFill="1" applyBorder="1"/>
    <xf numFmtId="0" fontId="4" fillId="4" borderId="3" xfId="1" applyFont="1" applyFill="1" applyBorder="1" applyAlignment="1">
      <alignment horizontal="left" vertical="center" wrapText="1"/>
    </xf>
    <xf numFmtId="2" fontId="4" fillId="4" borderId="3" xfId="1" applyNumberFormat="1" applyFont="1" applyFill="1" applyBorder="1" applyAlignment="1">
      <alignment horizontal="left" vertical="center" wrapText="1"/>
    </xf>
    <xf numFmtId="0" fontId="4" fillId="0" borderId="0" xfId="1" applyFont="1"/>
    <xf numFmtId="0" fontId="1" fillId="0" borderId="0" xfId="1" applyFont="1" applyFill="1"/>
    <xf numFmtId="0" fontId="1" fillId="5" borderId="3" xfId="1" applyFont="1" applyFill="1" applyBorder="1" applyAlignment="1">
      <alignment horizontal="left" vertical="center" wrapText="1"/>
    </xf>
    <xf numFmtId="0" fontId="4" fillId="4" borderId="3" xfId="1" applyFont="1" applyFill="1" applyBorder="1" applyAlignment="1">
      <alignment wrapText="1"/>
    </xf>
    <xf numFmtId="0" fontId="1" fillId="3" borderId="3" xfId="1" applyFont="1" applyFill="1" applyBorder="1" applyAlignment="1">
      <alignment horizontal="right"/>
    </xf>
    <xf numFmtId="2" fontId="4" fillId="5" borderId="3" xfId="1" applyNumberFormat="1" applyFont="1" applyFill="1" applyBorder="1" applyAlignment="1">
      <alignment horizontal="right" wrapText="1"/>
    </xf>
    <xf numFmtId="0" fontId="4" fillId="5" borderId="3" xfId="1" applyFont="1" applyFill="1" applyBorder="1" applyAlignment="1">
      <alignment horizontal="right"/>
    </xf>
    <xf numFmtId="0" fontId="1" fillId="6" borderId="3" xfId="1" applyFont="1" applyFill="1" applyBorder="1" applyAlignment="1">
      <alignment horizontal="right"/>
    </xf>
    <xf numFmtId="0" fontId="1" fillId="2" borderId="3" xfId="1" applyFont="1" applyFill="1" applyBorder="1" applyAlignment="1">
      <alignment horizontal="left" vertical="center" wrapText="1"/>
    </xf>
    <xf numFmtId="2" fontId="4" fillId="2" borderId="3" xfId="1" applyNumberFormat="1" applyFont="1" applyFill="1" applyBorder="1" applyAlignment="1">
      <alignment horizontal="right" wrapText="1"/>
    </xf>
    <xf numFmtId="0" fontId="4" fillId="2" borderId="3" xfId="1" applyFont="1" applyFill="1" applyBorder="1" applyAlignment="1">
      <alignment horizontal="right"/>
    </xf>
    <xf numFmtId="0" fontId="1" fillId="2" borderId="4" xfId="1" applyFont="1" applyFill="1" applyBorder="1" applyAlignment="1">
      <alignment horizontal="left" vertical="center"/>
    </xf>
    <xf numFmtId="0" fontId="4" fillId="4" borderId="4" xfId="1" applyFont="1" applyFill="1" applyBorder="1" applyAlignment="1">
      <alignment wrapText="1"/>
    </xf>
    <xf numFmtId="0" fontId="1" fillId="2" borderId="4" xfId="1" applyFont="1" applyFill="1" applyBorder="1" applyAlignment="1">
      <alignment horizontal="right" vertical="center" wrapText="1"/>
    </xf>
    <xf numFmtId="2" fontId="1" fillId="2" borderId="4" xfId="1" applyNumberFormat="1" applyFill="1" applyBorder="1" applyAlignment="1">
      <alignment horizontal="right" vertical="center"/>
    </xf>
    <xf numFmtId="0" fontId="1" fillId="2" borderId="4" xfId="1" applyFill="1" applyBorder="1" applyAlignment="1">
      <alignment vertical="center"/>
    </xf>
    <xf numFmtId="0" fontId="1" fillId="0" borderId="0" xfId="1" applyAlignment="1"/>
    <xf numFmtId="0" fontId="1" fillId="2" borderId="3" xfId="1" applyFill="1" applyBorder="1" applyAlignment="1">
      <alignment horizontal="left" vertical="center"/>
    </xf>
    <xf numFmtId="0" fontId="1" fillId="2" borderId="3" xfId="1" applyFont="1" applyFill="1" applyBorder="1" applyAlignment="1">
      <alignment horizontal="right"/>
    </xf>
    <xf numFmtId="2" fontId="1" fillId="2" borderId="3" xfId="1" applyNumberFormat="1" applyFill="1" applyBorder="1" applyAlignment="1">
      <alignment horizontal="right"/>
    </xf>
    <xf numFmtId="0" fontId="1" fillId="2" borderId="3" xfId="1" applyFill="1" applyBorder="1"/>
    <xf numFmtId="0" fontId="1" fillId="2" borderId="4" xfId="1" applyFill="1" applyBorder="1" applyAlignment="1">
      <alignment horizontal="left" vertical="center"/>
    </xf>
    <xf numFmtId="0" fontId="1" fillId="6" borderId="4" xfId="1" applyFont="1" applyFill="1" applyBorder="1" applyAlignment="1">
      <alignment horizontal="right"/>
    </xf>
    <xf numFmtId="2" fontId="1" fillId="2" borderId="4" xfId="1" applyNumberFormat="1" applyFill="1" applyBorder="1" applyAlignment="1">
      <alignment horizontal="right"/>
    </xf>
    <xf numFmtId="0" fontId="1" fillId="2" borderId="4" xfId="1" applyFill="1" applyBorder="1"/>
    <xf numFmtId="0" fontId="1" fillId="3" borderId="4" xfId="1" applyFont="1" applyFill="1" applyBorder="1" applyAlignment="1">
      <alignment horizontal="right" vertical="center"/>
    </xf>
    <xf numFmtId="0" fontId="1" fillId="2" borderId="4" xfId="1" applyFill="1" applyBorder="1" applyAlignment="1"/>
    <xf numFmtId="0" fontId="1" fillId="0" borderId="3" xfId="1" applyFont="1" applyBorder="1" applyAlignment="1" applyProtection="1">
      <alignment horizontal="right"/>
      <protection locked="0"/>
    </xf>
    <xf numFmtId="0" fontId="1" fillId="0" borderId="3" xfId="1" applyFont="1" applyBorder="1" applyAlignment="1">
      <alignment horizontal="right"/>
    </xf>
    <xf numFmtId="2" fontId="1" fillId="0" borderId="3" xfId="1" applyNumberFormat="1" applyFill="1" applyBorder="1" applyAlignment="1">
      <alignment horizontal="right"/>
    </xf>
    <xf numFmtId="0" fontId="1" fillId="0" borderId="3" xfId="1" applyFont="1" applyFill="1" applyBorder="1" applyAlignment="1">
      <alignment horizontal="right"/>
    </xf>
    <xf numFmtId="2" fontId="1" fillId="6" borderId="3" xfId="1" applyNumberFormat="1" applyFill="1" applyBorder="1" applyAlignment="1">
      <alignment horizontal="right"/>
    </xf>
    <xf numFmtId="2" fontId="1" fillId="6" borderId="3" xfId="1" applyNumberFormat="1" applyFill="1" applyBorder="1" applyAlignment="1">
      <alignment horizontal="left"/>
    </xf>
    <xf numFmtId="0" fontId="1" fillId="7" borderId="5" xfId="1" applyFill="1" applyBorder="1" applyAlignment="1">
      <alignment horizontal="left"/>
    </xf>
    <xf numFmtId="0" fontId="4" fillId="7" borderId="0" xfId="1" applyFont="1" applyFill="1"/>
    <xf numFmtId="0" fontId="4" fillId="7" borderId="0" xfId="1" applyFont="1" applyFill="1" applyAlignment="1">
      <alignment vertical="center"/>
    </xf>
    <xf numFmtId="2" fontId="1" fillId="7" borderId="0" xfId="1" applyNumberFormat="1" applyFill="1" applyAlignment="1">
      <alignment horizontal="right"/>
    </xf>
    <xf numFmtId="0" fontId="1" fillId="7" borderId="0" xfId="1" applyFill="1"/>
    <xf numFmtId="0" fontId="1" fillId="7" borderId="6" xfId="1" applyFill="1" applyBorder="1"/>
    <xf numFmtId="0" fontId="2" fillId="2" borderId="3" xfId="1" applyFont="1" applyFill="1" applyBorder="1"/>
    <xf numFmtId="2" fontId="1" fillId="3" borderId="3" xfId="1" applyNumberFormat="1" applyFont="1" applyFill="1" applyBorder="1" applyAlignment="1">
      <alignment horizontal="right"/>
    </xf>
    <xf numFmtId="0" fontId="1" fillId="2" borderId="7" xfId="1" applyFill="1" applyBorder="1" applyAlignment="1">
      <alignment horizontal="left" vertical="center"/>
    </xf>
    <xf numFmtId="0" fontId="4" fillId="4" borderId="7" xfId="1" applyFont="1" applyFill="1" applyBorder="1" applyAlignment="1">
      <alignment wrapText="1"/>
    </xf>
    <xf numFmtId="0" fontId="2" fillId="2" borderId="7" xfId="1" applyFont="1" applyFill="1" applyBorder="1"/>
    <xf numFmtId="2" fontId="1" fillId="2" borderId="7" xfId="1" applyNumberFormat="1" applyFill="1" applyBorder="1" applyAlignment="1">
      <alignment horizontal="right"/>
    </xf>
    <xf numFmtId="2" fontId="1" fillId="0" borderId="7" xfId="1" applyNumberFormat="1" applyFont="1" applyFill="1" applyBorder="1" applyProtection="1">
      <protection locked="0"/>
    </xf>
    <xf numFmtId="0" fontId="1" fillId="2" borderId="7" xfId="1" applyFill="1" applyBorder="1"/>
    <xf numFmtId="0" fontId="1" fillId="5" borderId="8" xfId="1" applyFill="1" applyBorder="1" applyAlignment="1">
      <alignment horizontal="left" vertical="center"/>
    </xf>
    <xf numFmtId="0" fontId="4" fillId="5" borderId="9" xfId="1" applyFont="1" applyFill="1" applyBorder="1"/>
    <xf numFmtId="0" fontId="2" fillId="5" borderId="9" xfId="1" applyFont="1" applyFill="1" applyBorder="1"/>
    <xf numFmtId="2" fontId="1" fillId="5" borderId="9" xfId="1" applyNumberFormat="1" applyFill="1" applyBorder="1" applyAlignment="1">
      <alignment horizontal="right"/>
    </xf>
    <xf numFmtId="0" fontId="1" fillId="5" borderId="9" xfId="1" applyFont="1" applyFill="1" applyBorder="1" applyProtection="1">
      <protection locked="0"/>
    </xf>
    <xf numFmtId="0" fontId="1" fillId="5" borderId="10" xfId="1" applyFill="1" applyBorder="1"/>
    <xf numFmtId="0" fontId="2" fillId="2" borderId="4" xfId="1" applyFont="1" applyFill="1" applyBorder="1" applyAlignment="1"/>
    <xf numFmtId="2" fontId="1" fillId="0" borderId="4" xfId="1" applyNumberFormat="1" applyFont="1" applyBorder="1" applyAlignment="1" applyProtection="1">
      <alignment horizontal="right"/>
      <protection locked="0"/>
    </xf>
    <xf numFmtId="164" fontId="1" fillId="2" borderId="4" xfId="1" applyNumberFormat="1" applyFill="1" applyBorder="1" applyAlignment="1">
      <alignment shrinkToFit="1"/>
    </xf>
    <xf numFmtId="2" fontId="1" fillId="0" borderId="0" xfId="1" applyNumberFormat="1" applyAlignment="1"/>
    <xf numFmtId="0" fontId="1" fillId="0" borderId="0" xfId="1" applyFill="1" applyAlignment="1"/>
    <xf numFmtId="0" fontId="2" fillId="2" borderId="7" xfId="1" applyFont="1" applyFill="1" applyBorder="1" applyAlignment="1"/>
    <xf numFmtId="2" fontId="1" fillId="0" borderId="7" xfId="1" applyNumberFormat="1" applyFont="1" applyBorder="1" applyAlignment="1" applyProtection="1">
      <alignment horizontal="right"/>
      <protection locked="0"/>
    </xf>
    <xf numFmtId="164" fontId="1" fillId="2" borderId="7" xfId="1" applyNumberFormat="1" applyFill="1" applyBorder="1" applyAlignment="1">
      <alignment shrinkToFit="1"/>
    </xf>
    <xf numFmtId="0" fontId="1" fillId="2" borderId="11" xfId="1" applyFill="1" applyBorder="1" applyAlignment="1">
      <alignment horizontal="left" vertical="center"/>
    </xf>
    <xf numFmtId="0" fontId="4" fillId="4" borderId="11" xfId="1" applyFont="1" applyFill="1" applyBorder="1" applyAlignment="1">
      <alignment wrapText="1"/>
    </xf>
    <xf numFmtId="0" fontId="2" fillId="2" borderId="11" xfId="1" applyFont="1" applyFill="1" applyBorder="1" applyAlignment="1"/>
    <xf numFmtId="164" fontId="1" fillId="2" borderId="11" xfId="1" applyNumberFormat="1" applyFill="1" applyBorder="1" applyAlignment="1">
      <alignment shrinkToFit="1"/>
    </xf>
    <xf numFmtId="0" fontId="1" fillId="2" borderId="7" xfId="1" applyFont="1" applyFill="1" applyBorder="1" applyAlignment="1">
      <alignment horizontal="left" vertical="center"/>
    </xf>
    <xf numFmtId="2" fontId="1" fillId="0" borderId="3" xfId="1" applyNumberFormat="1" applyFont="1" applyBorder="1" applyAlignment="1" applyProtection="1">
      <alignment horizontal="right"/>
      <protection locked="0"/>
    </xf>
    <xf numFmtId="2" fontId="1" fillId="0" borderId="0" xfId="1" applyNumberFormat="1"/>
    <xf numFmtId="0" fontId="1" fillId="2" borderId="12" xfId="1" applyFill="1" applyBorder="1" applyAlignment="1">
      <alignment horizontal="left" vertical="center"/>
    </xf>
    <xf numFmtId="0" fontId="4" fillId="4" borderId="13" xfId="1" applyFont="1" applyFill="1" applyBorder="1" applyAlignment="1">
      <alignment wrapText="1"/>
    </xf>
    <xf numFmtId="0" fontId="2" fillId="2" borderId="13" xfId="1" applyFont="1" applyFill="1" applyBorder="1"/>
    <xf numFmtId="2" fontId="1" fillId="0" borderId="13" xfId="1" applyNumberFormat="1" applyFont="1" applyBorder="1" applyAlignment="1" applyProtection="1">
      <alignment horizontal="right"/>
      <protection locked="0"/>
    </xf>
    <xf numFmtId="0" fontId="1" fillId="2" borderId="3" xfId="1" applyFont="1" applyFill="1" applyBorder="1" applyAlignment="1">
      <alignment horizontal="left" vertical="center"/>
    </xf>
    <xf numFmtId="0" fontId="1" fillId="2" borderId="14" xfId="1" applyFont="1" applyFill="1" applyBorder="1" applyAlignment="1">
      <alignment horizontal="left" vertical="center"/>
    </xf>
    <xf numFmtId="0" fontId="4" fillId="4" borderId="14" xfId="1" applyFont="1" applyFill="1" applyBorder="1" applyAlignment="1">
      <alignment wrapText="1"/>
    </xf>
    <xf numFmtId="0" fontId="2" fillId="2" borderId="14" xfId="1" applyFont="1" applyFill="1" applyBorder="1"/>
    <xf numFmtId="2" fontId="1" fillId="0" borderId="14" xfId="1" applyNumberFormat="1" applyFont="1" applyBorder="1" applyAlignment="1" applyProtection="1">
      <alignment horizontal="right"/>
      <protection locked="0"/>
    </xf>
    <xf numFmtId="0" fontId="2" fillId="5" borderId="9" xfId="1" applyFont="1" applyFill="1" applyBorder="1" applyAlignment="1">
      <alignment horizontal="right"/>
    </xf>
    <xf numFmtId="0" fontId="2" fillId="2" borderId="4" xfId="1" applyFont="1" applyFill="1" applyBorder="1" applyAlignment="1">
      <alignment horizontal="right"/>
    </xf>
    <xf numFmtId="2" fontId="1" fillId="8" borderId="4" xfId="1" applyNumberFormat="1" applyFill="1" applyBorder="1" applyAlignment="1">
      <alignment horizontal="right"/>
    </xf>
    <xf numFmtId="2" fontId="1" fillId="0" borderId="3" xfId="1" applyNumberFormat="1" applyFont="1" applyBorder="1" applyAlignment="1">
      <alignment horizontal="right"/>
    </xf>
    <xf numFmtId="2" fontId="1" fillId="8" borderId="3" xfId="1" applyNumberFormat="1" applyFill="1" applyBorder="1" applyAlignment="1">
      <alignment horizontal="right"/>
    </xf>
    <xf numFmtId="2" fontId="1" fillId="0" borderId="7" xfId="1" applyNumberFormat="1" applyFont="1" applyBorder="1" applyAlignment="1">
      <alignment horizontal="right"/>
    </xf>
    <xf numFmtId="0" fontId="1" fillId="5" borderId="15" xfId="1" applyFill="1" applyBorder="1" applyAlignment="1">
      <alignment horizontal="left" vertical="center"/>
    </xf>
    <xf numFmtId="0" fontId="4" fillId="5" borderId="1" xfId="1" applyFont="1" applyFill="1" applyBorder="1" applyAlignment="1">
      <alignment horizontal="left"/>
    </xf>
    <xf numFmtId="0" fontId="2" fillId="5" borderId="1" xfId="1" applyFont="1" applyFill="1" applyBorder="1"/>
    <xf numFmtId="2" fontId="1" fillId="2" borderId="1" xfId="1" applyNumberFormat="1" applyFont="1" applyFill="1" applyBorder="1" applyAlignment="1">
      <alignment horizontal="right"/>
    </xf>
    <xf numFmtId="2" fontId="1" fillId="0" borderId="13" xfId="1" applyNumberFormat="1" applyFont="1" applyBorder="1" applyAlignment="1">
      <alignment horizontal="right"/>
    </xf>
    <xf numFmtId="0" fontId="1" fillId="2" borderId="13" xfId="1" applyFill="1" applyBorder="1" applyAlignment="1">
      <alignment horizontal="left" vertical="center"/>
    </xf>
    <xf numFmtId="0" fontId="4" fillId="4" borderId="12" xfId="1" applyFont="1" applyFill="1" applyBorder="1" applyAlignment="1">
      <alignment wrapText="1"/>
    </xf>
    <xf numFmtId="0" fontId="1" fillId="5" borderId="7" xfId="1" applyFill="1" applyBorder="1" applyAlignment="1">
      <alignment horizontal="left"/>
    </xf>
    <xf numFmtId="0" fontId="2" fillId="5" borderId="7" xfId="1" applyFont="1" applyFill="1" applyBorder="1"/>
    <xf numFmtId="2" fontId="1" fillId="6" borderId="7" xfId="1" applyNumberFormat="1" applyFill="1" applyBorder="1" applyAlignment="1">
      <alignment horizontal="right"/>
    </xf>
    <xf numFmtId="0" fontId="1" fillId="5" borderId="13" xfId="1" applyFill="1" applyBorder="1" applyAlignment="1">
      <alignment horizontal="left" vertical="center"/>
    </xf>
    <xf numFmtId="0" fontId="1" fillId="4" borderId="13" xfId="1" applyFont="1" applyFill="1" applyBorder="1"/>
    <xf numFmtId="2" fontId="1" fillId="4" borderId="13" xfId="1" applyNumberFormat="1" applyFill="1" applyBorder="1" applyAlignment="1">
      <alignment horizontal="right"/>
    </xf>
    <xf numFmtId="0" fontId="2" fillId="2" borderId="3" xfId="1" applyFont="1" applyFill="1" applyBorder="1" applyAlignment="1"/>
    <xf numFmtId="2" fontId="1" fillId="5" borderId="3" xfId="1" applyNumberFormat="1" applyFill="1" applyBorder="1" applyAlignment="1">
      <alignment horizontal="right"/>
    </xf>
    <xf numFmtId="0" fontId="1" fillId="0" borderId="16" xfId="1" applyBorder="1" applyAlignment="1"/>
    <xf numFmtId="0" fontId="1" fillId="8" borderId="3" xfId="1" applyFill="1" applyBorder="1" applyAlignment="1">
      <alignment horizontal="left" vertical="center"/>
    </xf>
    <xf numFmtId="0" fontId="1" fillId="4" borderId="3" xfId="1" applyFill="1" applyBorder="1" applyAlignment="1">
      <alignment wrapText="1"/>
    </xf>
    <xf numFmtId="2" fontId="1" fillId="0" borderId="3" xfId="1" applyNumberFormat="1" applyBorder="1" applyAlignment="1">
      <alignment horizontal="right"/>
    </xf>
    <xf numFmtId="0" fontId="2" fillId="0" borderId="0" xfId="1" applyFont="1"/>
    <xf numFmtId="2" fontId="1" fillId="0" borderId="0" xfId="1" applyNumberFormat="1" applyAlignment="1">
      <alignment horizontal="right"/>
    </xf>
    <xf numFmtId="0" fontId="1" fillId="0" borderId="0" xfId="1" applyAlignment="1">
      <alignment horizontal="left"/>
    </xf>
    <xf numFmtId="14" fontId="3" fillId="0" borderId="1" xfId="1" applyNumberFormat="1" applyFont="1" applyBorder="1"/>
    <xf numFmtId="0" fontId="1" fillId="9" borderId="1" xfId="1" applyFont="1" applyFill="1" applyBorder="1"/>
    <xf numFmtId="3" fontId="1" fillId="9" borderId="2" xfId="1" applyNumberFormat="1" applyFont="1" applyFill="1" applyBorder="1"/>
    <xf numFmtId="0" fontId="1" fillId="0" borderId="0" xfId="1" applyFont="1"/>
    <xf numFmtId="0" fontId="1" fillId="2" borderId="3" xfId="1" applyFill="1" applyBorder="1" applyAlignment="1">
      <alignment horizontal="left" wrapText="1"/>
    </xf>
    <xf numFmtId="0" fontId="2" fillId="2" borderId="3" xfId="1" applyFont="1" applyFill="1" applyBorder="1" applyAlignment="1">
      <alignment wrapText="1"/>
    </xf>
    <xf numFmtId="3" fontId="1" fillId="2" borderId="3" xfId="1" applyNumberFormat="1" applyFill="1" applyBorder="1" applyAlignment="1">
      <alignment horizontal="right" wrapText="1"/>
    </xf>
    <xf numFmtId="4" fontId="1" fillId="0" borderId="3" xfId="1" applyNumberFormat="1" applyFont="1" applyFill="1" applyBorder="1" applyAlignment="1" applyProtection="1">
      <alignment wrapText="1"/>
      <protection locked="0"/>
    </xf>
    <xf numFmtId="3" fontId="1" fillId="2" borderId="3" xfId="1" applyNumberFormat="1" applyFill="1" applyBorder="1" applyAlignment="1">
      <alignment wrapText="1"/>
    </xf>
    <xf numFmtId="0" fontId="4" fillId="2" borderId="3" xfId="1" applyFont="1" applyFill="1" applyBorder="1" applyAlignment="1">
      <alignment horizontal="left" vertical="center" wrapText="1"/>
    </xf>
    <xf numFmtId="0" fontId="4" fillId="8" borderId="3" xfId="1" applyFont="1" applyFill="1" applyBorder="1" applyAlignment="1">
      <alignment wrapText="1"/>
    </xf>
    <xf numFmtId="3" fontId="4" fillId="2" borderId="3" xfId="1" applyNumberFormat="1" applyFont="1" applyFill="1" applyBorder="1" applyAlignment="1">
      <alignment wrapText="1"/>
    </xf>
    <xf numFmtId="3" fontId="1" fillId="2" borderId="3" xfId="1" applyNumberFormat="1" applyFont="1" applyFill="1" applyBorder="1" applyAlignment="1">
      <alignment wrapText="1"/>
    </xf>
    <xf numFmtId="0" fontId="1" fillId="2" borderId="4" xfId="1" applyFont="1" applyFill="1" applyBorder="1" applyAlignment="1">
      <alignment horizontal="left" vertical="center" wrapText="1"/>
    </xf>
    <xf numFmtId="0" fontId="4" fillId="2" borderId="3" xfId="1" applyFont="1" applyFill="1" applyBorder="1" applyAlignment="1">
      <alignment horizontal="left" wrapText="1"/>
    </xf>
    <xf numFmtId="0" fontId="1" fillId="4" borderId="3" xfId="1" applyFill="1" applyBorder="1" applyAlignment="1">
      <alignment horizontal="left" wrapText="1"/>
    </xf>
    <xf numFmtId="0" fontId="1" fillId="4" borderId="3" xfId="1" applyFont="1" applyFill="1" applyBorder="1" applyAlignment="1">
      <alignment wrapText="1"/>
    </xf>
    <xf numFmtId="2" fontId="4" fillId="4" borderId="3" xfId="1" applyNumberFormat="1" applyFont="1" applyFill="1" applyBorder="1" applyAlignment="1">
      <alignment wrapText="1"/>
    </xf>
    <xf numFmtId="0" fontId="1" fillId="2" borderId="3" xfId="1" applyFill="1" applyBorder="1" applyAlignment="1">
      <alignment horizontal="left" vertical="center" wrapText="1"/>
    </xf>
    <xf numFmtId="2" fontId="1" fillId="2" borderId="3" xfId="1" applyNumberFormat="1" applyFont="1" applyFill="1" applyBorder="1" applyAlignment="1">
      <alignment horizontal="right" wrapText="1"/>
    </xf>
    <xf numFmtId="0" fontId="1" fillId="2" borderId="4" xfId="1" applyFill="1" applyBorder="1" applyAlignment="1">
      <alignment horizontal="left" vertical="center" wrapText="1"/>
    </xf>
    <xf numFmtId="2" fontId="4" fillId="0" borderId="3" xfId="2" applyNumberFormat="1" applyFont="1" applyBorder="1" applyAlignment="1" applyProtection="1">
      <alignment horizontal="right" wrapText="1"/>
      <protection locked="0"/>
    </xf>
    <xf numFmtId="2" fontId="1" fillId="0" borderId="3" xfId="2" applyNumberFormat="1" applyFont="1" applyBorder="1" applyAlignment="1" applyProtection="1">
      <alignment horizontal="right" wrapText="1"/>
      <protection locked="0"/>
    </xf>
    <xf numFmtId="0" fontId="9" fillId="0" borderId="0" xfId="1" applyFont="1" applyAlignment="1">
      <alignment wrapText="1"/>
    </xf>
    <xf numFmtId="0" fontId="9" fillId="0" borderId="0" xfId="1" applyFont="1" applyAlignment="1"/>
    <xf numFmtId="0" fontId="4" fillId="4" borderId="5" xfId="1" applyFont="1" applyFill="1" applyBorder="1" applyAlignment="1">
      <alignment wrapText="1"/>
    </xf>
    <xf numFmtId="0" fontId="4" fillId="4" borderId="6" xfId="1" applyFont="1" applyFill="1" applyBorder="1" applyAlignment="1">
      <alignment wrapText="1"/>
    </xf>
  </cellXfs>
  <cellStyles count="3">
    <cellStyle name="Prozent" xfId="2" builtinId="5"/>
    <cellStyle name="Standard" xfId="0" builtinId="0"/>
    <cellStyle name="Standard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tabColor theme="9" tint="0.59999389629810485"/>
    <pageSetUpPr fitToPage="1"/>
  </sheetPr>
  <dimension ref="A1:R69"/>
  <sheetViews>
    <sheetView zoomScale="80" zoomScaleNormal="80" workbookViewId="0">
      <selection activeCell="B2" sqref="B2"/>
    </sheetView>
  </sheetViews>
  <sheetFormatPr baseColWidth="10" defaultColWidth="11.42578125" defaultRowHeight="15" customHeight="1" x14ac:dyDescent="0.2"/>
  <cols>
    <col min="1" max="1" width="6" style="122" customWidth="1"/>
    <col min="2" max="2" width="51.42578125" style="5" bestFit="1" customWidth="1"/>
    <col min="3" max="3" width="55.5703125" style="120" customWidth="1"/>
    <col min="4" max="4" width="20" style="121" bestFit="1" customWidth="1"/>
    <col min="5" max="5" width="9.5703125" style="5" bestFit="1" customWidth="1"/>
    <col min="6" max="6" width="10.7109375" style="5" bestFit="1" customWidth="1"/>
    <col min="7" max="239" width="11.42578125" style="5"/>
    <col min="240" max="240" width="5.140625" style="5" customWidth="1"/>
    <col min="241" max="241" width="34" style="5" customWidth="1"/>
    <col min="242" max="242" width="24.85546875" style="5" customWidth="1"/>
    <col min="243" max="243" width="22.5703125" style="5" customWidth="1"/>
    <col min="244" max="244" width="22.28515625" style="5" customWidth="1"/>
    <col min="245" max="245" width="20.140625" style="5" customWidth="1"/>
    <col min="246" max="16384" width="11.42578125" style="5"/>
  </cols>
  <sheetData>
    <row r="1" spans="1:18" ht="15" customHeight="1" x14ac:dyDescent="0.2">
      <c r="A1" s="1"/>
      <c r="B1" s="2"/>
      <c r="C1" s="3"/>
      <c r="D1" s="4"/>
      <c r="E1" s="2"/>
      <c r="F1" s="2"/>
    </row>
    <row r="2" spans="1:18" ht="43.5" customHeight="1" x14ac:dyDescent="0.2">
      <c r="A2" s="1"/>
      <c r="B2" s="6" t="s">
        <v>0</v>
      </c>
      <c r="C2" s="7" t="s">
        <v>101</v>
      </c>
      <c r="D2" s="4"/>
      <c r="E2" s="2"/>
      <c r="F2" s="2"/>
      <c r="H2" s="8"/>
      <c r="I2" s="8"/>
      <c r="J2" s="8"/>
    </row>
    <row r="3" spans="1:18" ht="17.25" customHeight="1" x14ac:dyDescent="0.2">
      <c r="A3" s="1"/>
      <c r="B3" s="9" t="s">
        <v>1</v>
      </c>
      <c r="C3" s="10" t="s">
        <v>102</v>
      </c>
      <c r="D3" s="4"/>
      <c r="E3" s="2"/>
      <c r="F3" s="2"/>
      <c r="H3" s="8"/>
      <c r="I3" s="8"/>
      <c r="J3" s="8"/>
    </row>
    <row r="4" spans="1:18" ht="15" customHeight="1" x14ac:dyDescent="0.2">
      <c r="A4" s="1"/>
      <c r="B4" s="9" t="s">
        <v>2</v>
      </c>
      <c r="C4" s="10" t="s">
        <v>103</v>
      </c>
      <c r="D4" s="4"/>
      <c r="E4" s="2"/>
      <c r="F4" s="2"/>
      <c r="H4" s="8"/>
      <c r="I4" s="8"/>
      <c r="J4" s="8"/>
    </row>
    <row r="5" spans="1:18" ht="15" customHeight="1" x14ac:dyDescent="0.2">
      <c r="A5" s="1"/>
      <c r="B5" s="9" t="s">
        <v>3</v>
      </c>
      <c r="C5" s="11" t="s">
        <v>104</v>
      </c>
      <c r="D5" s="4"/>
      <c r="E5" s="2"/>
      <c r="F5" s="2"/>
    </row>
    <row r="6" spans="1:18" ht="15" customHeight="1" x14ac:dyDescent="0.2">
      <c r="A6" s="1"/>
      <c r="B6" s="9" t="s">
        <v>4</v>
      </c>
      <c r="C6" s="10" t="s">
        <v>105</v>
      </c>
      <c r="D6" s="4"/>
      <c r="E6" s="2"/>
      <c r="F6" s="2"/>
    </row>
    <row r="7" spans="1:18" ht="15" customHeight="1" x14ac:dyDescent="0.2">
      <c r="A7" s="1"/>
      <c r="B7" s="2"/>
      <c r="C7" s="3"/>
      <c r="D7" s="4"/>
      <c r="E7" s="2"/>
      <c r="F7" s="2"/>
      <c r="H7" s="12"/>
      <c r="I7" s="12"/>
      <c r="J7" s="12"/>
      <c r="K7" s="12"/>
      <c r="L7" s="12"/>
      <c r="M7" s="12"/>
      <c r="N7" s="12"/>
      <c r="O7" s="12"/>
      <c r="P7" s="12"/>
      <c r="Q7" s="12"/>
      <c r="R7" s="12"/>
    </row>
    <row r="8" spans="1:18" ht="15" customHeight="1" x14ac:dyDescent="0.2">
      <c r="A8" s="1"/>
      <c r="B8" s="9" t="s">
        <v>5</v>
      </c>
      <c r="C8" s="13"/>
      <c r="D8" s="4"/>
      <c r="E8" s="2"/>
      <c r="F8" s="2"/>
    </row>
    <row r="9" spans="1:18" ht="15" customHeight="1" x14ac:dyDescent="0.2">
      <c r="A9" s="1"/>
      <c r="B9" s="14" t="s">
        <v>6</v>
      </c>
      <c r="C9" s="15"/>
      <c r="D9" s="4"/>
      <c r="E9" s="2"/>
      <c r="F9" s="2"/>
      <c r="H9" s="12"/>
      <c r="I9" s="8"/>
      <c r="J9" s="8"/>
      <c r="K9" s="8"/>
      <c r="L9" s="8"/>
      <c r="M9" s="8"/>
      <c r="N9" s="8"/>
      <c r="O9" s="8"/>
    </row>
    <row r="10" spans="1:18" ht="15" customHeight="1" x14ac:dyDescent="0.2">
      <c r="A10" s="1"/>
      <c r="B10" s="2"/>
      <c r="C10" s="3"/>
      <c r="D10" s="4"/>
      <c r="E10" s="2"/>
      <c r="F10" s="2"/>
    </row>
    <row r="11" spans="1:18" s="18" customFormat="1" ht="43.5" customHeight="1" x14ac:dyDescent="0.2">
      <c r="A11" s="16" t="s">
        <v>7</v>
      </c>
      <c r="B11" s="16"/>
      <c r="C11" s="16" t="s">
        <v>8</v>
      </c>
      <c r="D11" s="17" t="s">
        <v>9</v>
      </c>
      <c r="E11" s="16" t="s">
        <v>10</v>
      </c>
      <c r="F11" s="16" t="s">
        <v>11</v>
      </c>
      <c r="H11" s="19"/>
      <c r="I11" s="19"/>
      <c r="J11" s="19"/>
      <c r="K11" s="19"/>
      <c r="L11" s="12"/>
    </row>
    <row r="12" spans="1:18" s="18" customFormat="1" ht="16.5" customHeight="1" x14ac:dyDescent="0.2">
      <c r="A12" s="20">
        <v>1</v>
      </c>
      <c r="B12" s="21" t="s">
        <v>12</v>
      </c>
      <c r="C12" s="22"/>
      <c r="D12" s="23"/>
      <c r="E12" s="24"/>
      <c r="F12" s="24"/>
      <c r="H12" s="19"/>
      <c r="I12" s="19"/>
      <c r="J12" s="19"/>
      <c r="K12" s="19"/>
      <c r="L12" s="19"/>
    </row>
    <row r="13" spans="1:18" s="18" customFormat="1" ht="25.5" x14ac:dyDescent="0.2">
      <c r="A13" s="20">
        <v>2</v>
      </c>
      <c r="B13" s="21" t="s">
        <v>13</v>
      </c>
      <c r="C13" s="25" t="s">
        <v>106</v>
      </c>
      <c r="D13" s="23"/>
      <c r="E13" s="24"/>
      <c r="F13" s="24"/>
      <c r="H13" s="19"/>
      <c r="I13" s="19"/>
      <c r="J13" s="19"/>
      <c r="K13" s="19"/>
      <c r="L13" s="19"/>
    </row>
    <row r="14" spans="1:18" s="18" customFormat="1" ht="18" customHeight="1" x14ac:dyDescent="0.2">
      <c r="A14" s="20">
        <v>3</v>
      </c>
      <c r="B14" s="21" t="s">
        <v>14</v>
      </c>
      <c r="C14" s="25">
        <v>17</v>
      </c>
      <c r="D14" s="23"/>
      <c r="E14" s="24"/>
      <c r="F14" s="24"/>
      <c r="H14" s="19"/>
      <c r="I14" s="19"/>
      <c r="J14" s="19"/>
      <c r="K14" s="19"/>
      <c r="L14" s="19"/>
    </row>
    <row r="15" spans="1:18" s="18" customFormat="1" ht="15" customHeight="1" x14ac:dyDescent="0.2">
      <c r="A15" s="26">
        <v>4</v>
      </c>
      <c r="B15" s="21" t="s">
        <v>15</v>
      </c>
      <c r="C15" s="22"/>
      <c r="D15" s="27"/>
      <c r="E15" s="28"/>
      <c r="F15" s="28"/>
      <c r="H15" s="19"/>
      <c r="I15" s="19"/>
      <c r="J15" s="19"/>
      <c r="K15" s="19"/>
      <c r="L15" s="19"/>
    </row>
    <row r="16" spans="1:18" s="34" customFormat="1" ht="12.75" x14ac:dyDescent="0.2">
      <c r="A16" s="29">
        <v>5</v>
      </c>
      <c r="B16" s="30" t="s">
        <v>16</v>
      </c>
      <c r="C16" s="31" t="str">
        <f>C3</f>
        <v>Unconstrained Emerging Markets Bond UCITS - USD R1</v>
      </c>
      <c r="D16" s="32"/>
      <c r="E16" s="33"/>
      <c r="F16" s="33"/>
    </row>
    <row r="17" spans="1:12" ht="18" customHeight="1" x14ac:dyDescent="0.2">
      <c r="A17" s="35">
        <v>6</v>
      </c>
      <c r="B17" s="21" t="s">
        <v>2</v>
      </c>
      <c r="C17" s="36" t="str">
        <f>C4</f>
        <v>IE00BYXQSJ74</v>
      </c>
      <c r="D17" s="37"/>
      <c r="E17" s="38"/>
      <c r="F17" s="38"/>
    </row>
    <row r="18" spans="1:12" ht="25.5" x14ac:dyDescent="0.2">
      <c r="A18" s="39">
        <v>7</v>
      </c>
      <c r="B18" s="30" t="s">
        <v>0</v>
      </c>
      <c r="C18" s="36" t="str">
        <f>C2</f>
        <v>VanEck ICAV</v>
      </c>
      <c r="D18" s="37"/>
      <c r="E18" s="38"/>
      <c r="F18" s="38"/>
    </row>
    <row r="19" spans="1:12" ht="15" customHeight="1" x14ac:dyDescent="0.2">
      <c r="A19" s="35">
        <v>8</v>
      </c>
      <c r="B19" s="21" t="s">
        <v>17</v>
      </c>
      <c r="C19" s="40">
        <v>1</v>
      </c>
      <c r="D19" s="41"/>
      <c r="E19" s="42"/>
      <c r="F19" s="42"/>
    </row>
    <row r="20" spans="1:12" ht="30" customHeight="1" x14ac:dyDescent="0.2">
      <c r="A20" s="39">
        <v>9</v>
      </c>
      <c r="B20" s="30" t="s">
        <v>18</v>
      </c>
      <c r="C20" s="43"/>
      <c r="D20" s="32"/>
      <c r="E20" s="33"/>
      <c r="F20" s="44"/>
    </row>
    <row r="21" spans="1:12" ht="27" customHeight="1" x14ac:dyDescent="0.2">
      <c r="A21" s="35">
        <v>10</v>
      </c>
      <c r="B21" s="21" t="s">
        <v>19</v>
      </c>
      <c r="C21" s="45">
        <v>1</v>
      </c>
      <c r="D21" s="37"/>
      <c r="E21" s="38"/>
      <c r="F21" s="38"/>
    </row>
    <row r="22" spans="1:12" ht="16.5" customHeight="1" x14ac:dyDescent="0.2">
      <c r="A22" s="35">
        <v>11</v>
      </c>
      <c r="B22" s="21" t="s">
        <v>20</v>
      </c>
      <c r="C22" s="46"/>
      <c r="D22" s="37"/>
      <c r="E22" s="38"/>
      <c r="F22" s="38"/>
    </row>
    <row r="23" spans="1:12" ht="15" customHeight="1" x14ac:dyDescent="0.2">
      <c r="A23" s="35">
        <v>12</v>
      </c>
      <c r="B23" s="21" t="s">
        <v>21</v>
      </c>
      <c r="C23" s="46" t="s">
        <v>107</v>
      </c>
      <c r="D23" s="37"/>
      <c r="E23" s="38"/>
      <c r="F23" s="38"/>
    </row>
    <row r="24" spans="1:12" ht="16.5" customHeight="1" x14ac:dyDescent="0.2">
      <c r="A24" s="35">
        <v>13</v>
      </c>
      <c r="B24" s="21" t="s">
        <v>22</v>
      </c>
      <c r="C24" s="36"/>
      <c r="D24" s="47">
        <v>100</v>
      </c>
      <c r="E24" s="38"/>
      <c r="F24" s="38"/>
    </row>
    <row r="25" spans="1:12" ht="18" customHeight="1" x14ac:dyDescent="0.2">
      <c r="A25" s="35">
        <v>14</v>
      </c>
      <c r="B25" s="21" t="s">
        <v>23</v>
      </c>
      <c r="C25" s="48" t="s">
        <v>108</v>
      </c>
      <c r="D25" s="49">
        <v>0.5</v>
      </c>
      <c r="E25" s="38"/>
      <c r="F25" s="38"/>
      <c r="H25" s="8"/>
      <c r="I25" s="8"/>
      <c r="J25" s="8"/>
      <c r="K25" s="8"/>
      <c r="L25" s="8"/>
    </row>
    <row r="26" spans="1:12" ht="25.5" x14ac:dyDescent="0.2">
      <c r="A26" s="35">
        <v>15</v>
      </c>
      <c r="B26" s="21" t="s">
        <v>24</v>
      </c>
      <c r="C26" s="48" t="s">
        <v>109</v>
      </c>
      <c r="D26" s="50">
        <v>0.5</v>
      </c>
      <c r="E26" s="38"/>
      <c r="F26" s="38"/>
      <c r="H26" s="8"/>
      <c r="I26" s="8"/>
      <c r="J26" s="8"/>
      <c r="K26" s="8"/>
      <c r="L26" s="8"/>
    </row>
    <row r="27" spans="1:12" ht="15" customHeight="1" x14ac:dyDescent="0.2">
      <c r="A27" s="35">
        <v>16</v>
      </c>
      <c r="B27" s="21" t="s">
        <v>25</v>
      </c>
      <c r="C27" s="45">
        <v>1</v>
      </c>
      <c r="D27" s="37"/>
      <c r="E27" s="38"/>
      <c r="F27" s="38"/>
    </row>
    <row r="28" spans="1:12" ht="21.75" customHeight="1" x14ac:dyDescent="0.2">
      <c r="A28" s="51"/>
      <c r="B28" s="52" t="s">
        <v>26</v>
      </c>
      <c r="C28" s="53"/>
      <c r="D28" s="54"/>
      <c r="E28" s="55"/>
      <c r="F28" s="56"/>
    </row>
    <row r="29" spans="1:12" ht="29.25" customHeight="1" x14ac:dyDescent="0.2">
      <c r="A29" s="35">
        <v>17</v>
      </c>
      <c r="B29" s="21" t="s">
        <v>27</v>
      </c>
      <c r="C29" s="57"/>
      <c r="D29" s="58"/>
      <c r="E29" s="38"/>
      <c r="F29" s="38"/>
    </row>
    <row r="30" spans="1:12" ht="32.25" customHeight="1" x14ac:dyDescent="0.2">
      <c r="A30" s="35"/>
      <c r="B30" s="21" t="s">
        <v>28</v>
      </c>
      <c r="C30" s="57"/>
      <c r="D30" s="58"/>
      <c r="E30" s="38"/>
      <c r="F30" s="38"/>
    </row>
    <row r="31" spans="1:12" ht="15" customHeight="1" x14ac:dyDescent="0.2">
      <c r="A31" s="35">
        <v>18</v>
      </c>
      <c r="B31" s="21" t="s">
        <v>29</v>
      </c>
      <c r="C31" s="57"/>
      <c r="D31" s="58"/>
      <c r="E31" s="38"/>
      <c r="F31" s="38"/>
    </row>
    <row r="32" spans="1:12" ht="15" customHeight="1" x14ac:dyDescent="0.2">
      <c r="A32" s="35"/>
      <c r="B32" s="21" t="s">
        <v>30</v>
      </c>
      <c r="C32" s="57"/>
      <c r="D32" s="58"/>
      <c r="E32" s="38"/>
      <c r="F32" s="38"/>
    </row>
    <row r="33" spans="1:11" s="8" customFormat="1" ht="15" customHeight="1" thickBot="1" x14ac:dyDescent="0.25">
      <c r="A33" s="59">
        <v>19</v>
      </c>
      <c r="B33" s="60" t="s">
        <v>31</v>
      </c>
      <c r="C33" s="61"/>
      <c r="D33" s="62"/>
      <c r="E33" s="63">
        <v>72.268600000000006</v>
      </c>
      <c r="F33" s="64"/>
    </row>
    <row r="34" spans="1:11" s="8" customFormat="1" ht="15" customHeight="1" x14ac:dyDescent="0.2">
      <c r="A34" s="65"/>
      <c r="B34" s="66" t="s">
        <v>32</v>
      </c>
      <c r="C34" s="67"/>
      <c r="D34" s="68"/>
      <c r="E34" s="69"/>
      <c r="F34" s="70"/>
    </row>
    <row r="35" spans="1:11" s="34" customFormat="1" ht="38.25" customHeight="1" x14ac:dyDescent="0.2">
      <c r="A35" s="39">
        <v>20</v>
      </c>
      <c r="B35" s="30" t="s">
        <v>33</v>
      </c>
      <c r="C35" s="71"/>
      <c r="D35" s="72">
        <v>0</v>
      </c>
      <c r="E35" s="73" t="str">
        <f>IF($C$8&gt;0,PRODUCT($C$8,$E$33,D35/100),"")</f>
        <v/>
      </c>
      <c r="F35" s="73" t="str">
        <f>IF($C$8&gt;0,PRODUCT($C$8,$C$9,D35/100),"")</f>
        <v/>
      </c>
      <c r="G35" s="74"/>
      <c r="H35" s="75"/>
      <c r="I35" s="75"/>
      <c r="J35" s="75"/>
      <c r="K35" s="75"/>
    </row>
    <row r="36" spans="1:11" s="34" customFormat="1" ht="42" customHeight="1" thickBot="1" x14ac:dyDescent="0.25">
      <c r="A36" s="59">
        <v>21</v>
      </c>
      <c r="B36" s="60" t="s">
        <v>34</v>
      </c>
      <c r="C36" s="76"/>
      <c r="D36" s="77">
        <v>0</v>
      </c>
      <c r="E36" s="78" t="str">
        <f t="shared" ref="E36:E44" si="0">IF($C$8&gt;0,PRODUCT($C$8,$E$33,D36/100),"")</f>
        <v/>
      </c>
      <c r="F36" s="78" t="str">
        <f t="shared" ref="F36:F44" si="1">IF($C$8&gt;0,PRODUCT($C$8,$C$9,D36/100),"")</f>
        <v/>
      </c>
      <c r="G36" s="74"/>
    </row>
    <row r="37" spans="1:11" s="34" customFormat="1" ht="45.75" customHeight="1" thickBot="1" x14ac:dyDescent="0.25">
      <c r="A37" s="79">
        <v>22</v>
      </c>
      <c r="B37" s="80" t="s">
        <v>35</v>
      </c>
      <c r="C37" s="81"/>
      <c r="D37" s="77">
        <v>0</v>
      </c>
      <c r="E37" s="82" t="str">
        <f t="shared" si="0"/>
        <v/>
      </c>
      <c r="F37" s="82" t="str">
        <f t="shared" si="1"/>
        <v/>
      </c>
      <c r="G37" s="74"/>
    </row>
    <row r="38" spans="1:11" s="34" customFormat="1" ht="25.5" customHeight="1" thickBot="1" x14ac:dyDescent="0.25">
      <c r="A38" s="83" t="s">
        <v>36</v>
      </c>
      <c r="B38" s="60" t="s">
        <v>37</v>
      </c>
      <c r="C38" s="76"/>
      <c r="D38" s="77">
        <v>0</v>
      </c>
      <c r="E38" s="78" t="str">
        <f t="shared" si="0"/>
        <v/>
      </c>
      <c r="F38" s="78" t="str">
        <f t="shared" si="1"/>
        <v/>
      </c>
      <c r="G38" s="74"/>
      <c r="H38" s="75"/>
      <c r="I38" s="75"/>
      <c r="J38" s="75"/>
      <c r="K38" s="75"/>
    </row>
    <row r="39" spans="1:11" ht="19.5" customHeight="1" x14ac:dyDescent="0.2">
      <c r="A39" s="35">
        <v>24</v>
      </c>
      <c r="B39" s="21" t="s">
        <v>38</v>
      </c>
      <c r="C39" s="57"/>
      <c r="D39" s="84">
        <v>0</v>
      </c>
      <c r="E39" s="82" t="str">
        <f t="shared" si="0"/>
        <v/>
      </c>
      <c r="F39" s="82" t="str">
        <f t="shared" si="1"/>
        <v/>
      </c>
      <c r="G39" s="85"/>
    </row>
    <row r="40" spans="1:11" ht="19.5" customHeight="1" thickBot="1" x14ac:dyDescent="0.25">
      <c r="A40" s="59">
        <v>25</v>
      </c>
      <c r="B40" s="60" t="s">
        <v>39</v>
      </c>
      <c r="C40" s="61"/>
      <c r="D40" s="84">
        <v>0</v>
      </c>
      <c r="E40" s="78" t="str">
        <f t="shared" si="0"/>
        <v/>
      </c>
      <c r="F40" s="78" t="str">
        <f t="shared" si="1"/>
        <v/>
      </c>
      <c r="G40" s="85"/>
    </row>
    <row r="41" spans="1:11" ht="31.5" customHeight="1" x14ac:dyDescent="0.2">
      <c r="A41" s="86">
        <v>26</v>
      </c>
      <c r="B41" s="87" t="s">
        <v>40</v>
      </c>
      <c r="C41" s="88"/>
      <c r="D41" s="89">
        <v>98.904126975371625</v>
      </c>
      <c r="E41" s="82" t="str">
        <f t="shared" si="0"/>
        <v/>
      </c>
      <c r="F41" s="82" t="str">
        <f t="shared" si="1"/>
        <v/>
      </c>
      <c r="G41" s="85"/>
    </row>
    <row r="42" spans="1:11" ht="25.5" x14ac:dyDescent="0.2">
      <c r="A42" s="90" t="s">
        <v>41</v>
      </c>
      <c r="B42" s="21" t="s">
        <v>42</v>
      </c>
      <c r="C42" s="57"/>
      <c r="D42" s="84">
        <v>9.285199802473052</v>
      </c>
      <c r="E42" s="73" t="str">
        <f t="shared" si="0"/>
        <v/>
      </c>
      <c r="F42" s="73" t="str">
        <f t="shared" si="1"/>
        <v/>
      </c>
      <c r="G42" s="85"/>
    </row>
    <row r="43" spans="1:11" ht="21.75" customHeight="1" thickBot="1" x14ac:dyDescent="0.25">
      <c r="A43" s="83" t="s">
        <v>43</v>
      </c>
      <c r="B43" s="60" t="s">
        <v>44</v>
      </c>
      <c r="C43" s="61"/>
      <c r="D43" s="77">
        <v>37.239524604669384</v>
      </c>
      <c r="E43" s="73" t="str">
        <f t="shared" si="0"/>
        <v/>
      </c>
      <c r="F43" s="73" t="str">
        <f t="shared" si="1"/>
        <v/>
      </c>
      <c r="G43" s="85"/>
    </row>
    <row r="44" spans="1:11" ht="41.25" customHeight="1" thickBot="1" x14ac:dyDescent="0.25">
      <c r="A44" s="91">
        <v>29</v>
      </c>
      <c r="B44" s="92" t="s">
        <v>45</v>
      </c>
      <c r="C44" s="93"/>
      <c r="D44" s="94">
        <v>0</v>
      </c>
      <c r="E44" s="78" t="str">
        <f t="shared" si="0"/>
        <v/>
      </c>
      <c r="F44" s="78" t="str">
        <f t="shared" si="1"/>
        <v/>
      </c>
      <c r="G44" s="85"/>
    </row>
    <row r="45" spans="1:11" ht="15" customHeight="1" x14ac:dyDescent="0.2">
      <c r="A45" s="65"/>
      <c r="B45" s="66" t="s">
        <v>46</v>
      </c>
      <c r="C45" s="95"/>
      <c r="D45" s="68"/>
      <c r="E45" s="82"/>
      <c r="F45" s="82"/>
      <c r="G45" s="85"/>
    </row>
    <row r="46" spans="1:11" ht="69.75" customHeight="1" x14ac:dyDescent="0.2">
      <c r="A46" s="29" t="s">
        <v>47</v>
      </c>
      <c r="B46" s="30" t="s">
        <v>48</v>
      </c>
      <c r="C46" s="96"/>
      <c r="D46" s="97">
        <v>59.475058326593079</v>
      </c>
      <c r="E46" s="73" t="str">
        <f>IF($C$8&gt;0,PRODUCT($C$8,$E$33,D46/100),"")</f>
        <v/>
      </c>
      <c r="F46" s="73" t="str">
        <f>IF($C$8&gt;0,PRODUCT($C$8,$C$9,D46/100),"")</f>
        <v/>
      </c>
      <c r="G46" s="85"/>
    </row>
    <row r="47" spans="1:11" ht="44.25" customHeight="1" x14ac:dyDescent="0.2">
      <c r="A47" s="90" t="s">
        <v>49</v>
      </c>
      <c r="B47" s="21" t="s">
        <v>50</v>
      </c>
      <c r="C47" s="57"/>
      <c r="D47" s="98">
        <v>0</v>
      </c>
      <c r="E47" s="73" t="str">
        <f>IF($C$8&gt;0,PRODUCT($C$8,$E$33,D47/100),"")</f>
        <v/>
      </c>
      <c r="F47" s="73" t="str">
        <f>IF($C$8&gt;0,PRODUCT($C$8,$C$9,D47/100),"")</f>
        <v/>
      </c>
      <c r="G47" s="85"/>
    </row>
    <row r="48" spans="1:11" ht="12.75" x14ac:dyDescent="0.2">
      <c r="A48" s="90" t="s">
        <v>51</v>
      </c>
      <c r="B48" s="21" t="s">
        <v>52</v>
      </c>
      <c r="C48" s="57"/>
      <c r="D48" s="99">
        <v>39.429068648778554</v>
      </c>
      <c r="E48" s="73" t="str">
        <f>IF($C$8&gt;0,PRODUCT($C$8,$E$33,D48/100),"")</f>
        <v/>
      </c>
      <c r="F48" s="73" t="str">
        <f>IF($C$8&gt;0,PRODUCT($C$8,$C$9,D48/100),"")</f>
        <v/>
      </c>
      <c r="G48" s="85"/>
    </row>
    <row r="49" spans="1:11" ht="42.75" customHeight="1" x14ac:dyDescent="0.2">
      <c r="A49" s="90" t="s">
        <v>53</v>
      </c>
      <c r="B49" s="21" t="s">
        <v>54</v>
      </c>
      <c r="C49" s="57"/>
      <c r="D49" s="98">
        <v>0</v>
      </c>
      <c r="E49" s="73" t="str">
        <f>IF($C$8&gt;0,PRODUCT($C$8,$E$33,D49/100),"")</f>
        <v/>
      </c>
      <c r="F49" s="73" t="str">
        <f>IF($C$8&gt;0,PRODUCT($C$8,$C$9,D49/100),"")</f>
        <v/>
      </c>
      <c r="G49" s="85"/>
    </row>
    <row r="50" spans="1:11" ht="18" customHeight="1" thickBot="1" x14ac:dyDescent="0.25">
      <c r="A50" s="83" t="s">
        <v>55</v>
      </c>
      <c r="B50" s="60" t="s">
        <v>56</v>
      </c>
      <c r="C50" s="61"/>
      <c r="D50" s="100">
        <v>0</v>
      </c>
      <c r="E50" s="78" t="str">
        <f>IF($C$8&gt;0,PRODUCT($C$8,$E$33,D50/100),"")</f>
        <v/>
      </c>
      <c r="F50" s="78" t="str">
        <f>IF($C$8&gt;0,PRODUCT($C$8,$C$9,D50/100),"")</f>
        <v/>
      </c>
      <c r="G50" s="85"/>
    </row>
    <row r="51" spans="1:11" ht="15" customHeight="1" x14ac:dyDescent="0.2">
      <c r="A51" s="101"/>
      <c r="B51" s="102" t="s">
        <v>57</v>
      </c>
      <c r="C51" s="103"/>
      <c r="D51" s="104"/>
      <c r="E51" s="82"/>
      <c r="F51" s="82"/>
      <c r="G51" s="85"/>
    </row>
    <row r="52" spans="1:11" ht="12.75" x14ac:dyDescent="0.2">
      <c r="A52" s="90" t="s">
        <v>58</v>
      </c>
      <c r="B52" s="21" t="s">
        <v>59</v>
      </c>
      <c r="C52" s="57"/>
      <c r="D52" s="98">
        <v>35.276003211338349</v>
      </c>
      <c r="E52" s="73" t="str">
        <f t="shared" ref="E52:E64" si="2">IF($C$8&gt;0,PRODUCT($C$8,$E$33,D52/100),"")</f>
        <v/>
      </c>
      <c r="F52" s="73" t="str">
        <f t="shared" ref="F52:F64" si="3">IF($C$8&gt;0,PRODUCT($C$8,$C$9,D52/100),"")</f>
        <v/>
      </c>
      <c r="G52" s="85"/>
    </row>
    <row r="53" spans="1:11" ht="15" customHeight="1" x14ac:dyDescent="0.2">
      <c r="A53" s="90" t="s">
        <v>60</v>
      </c>
      <c r="B53" s="21" t="s">
        <v>61</v>
      </c>
      <c r="C53" s="57"/>
      <c r="D53" s="98">
        <v>46.895324676617058</v>
      </c>
      <c r="E53" s="73" t="str">
        <f t="shared" si="2"/>
        <v/>
      </c>
      <c r="F53" s="73" t="str">
        <f t="shared" si="3"/>
        <v/>
      </c>
      <c r="G53" s="85"/>
    </row>
    <row r="54" spans="1:11" ht="15" customHeight="1" x14ac:dyDescent="0.2">
      <c r="A54" s="90" t="s">
        <v>62</v>
      </c>
      <c r="B54" s="21" t="s">
        <v>63</v>
      </c>
      <c r="C54" s="57"/>
      <c r="D54" s="98">
        <v>15.383319110285559</v>
      </c>
      <c r="E54" s="73" t="str">
        <f t="shared" si="2"/>
        <v/>
      </c>
      <c r="F54" s="73" t="str">
        <f t="shared" si="3"/>
        <v/>
      </c>
      <c r="G54" s="85"/>
    </row>
    <row r="55" spans="1:11" ht="15" customHeight="1" thickBot="1" x14ac:dyDescent="0.25">
      <c r="A55" s="83" t="s">
        <v>64</v>
      </c>
      <c r="B55" s="60" t="s">
        <v>65</v>
      </c>
      <c r="C55" s="61"/>
      <c r="D55" s="100">
        <v>1.3494799771306698</v>
      </c>
      <c r="E55" s="78" t="str">
        <f t="shared" si="2"/>
        <v/>
      </c>
      <c r="F55" s="78" t="str">
        <f t="shared" si="3"/>
        <v/>
      </c>
      <c r="G55" s="85"/>
    </row>
    <row r="56" spans="1:11" ht="27.75" customHeight="1" x14ac:dyDescent="0.2">
      <c r="A56" s="86">
        <v>39</v>
      </c>
      <c r="B56" s="87" t="s">
        <v>66</v>
      </c>
      <c r="C56" s="88"/>
      <c r="D56" s="105">
        <v>0</v>
      </c>
      <c r="E56" s="82" t="str">
        <f t="shared" si="2"/>
        <v/>
      </c>
      <c r="F56" s="82" t="str">
        <f t="shared" si="3"/>
        <v/>
      </c>
      <c r="G56" s="85"/>
    </row>
    <row r="57" spans="1:11" ht="30" customHeight="1" thickBot="1" x14ac:dyDescent="0.25">
      <c r="A57" s="83" t="s">
        <v>67</v>
      </c>
      <c r="B57" s="60" t="s">
        <v>68</v>
      </c>
      <c r="C57" s="61"/>
      <c r="D57" s="100">
        <v>0</v>
      </c>
      <c r="E57" s="78" t="str">
        <f t="shared" si="2"/>
        <v/>
      </c>
      <c r="F57" s="78" t="str">
        <f t="shared" si="3"/>
        <v/>
      </c>
      <c r="G57" s="85"/>
    </row>
    <row r="58" spans="1:11" ht="17.25" customHeight="1" x14ac:dyDescent="0.2">
      <c r="A58" s="106">
        <v>41</v>
      </c>
      <c r="B58" s="87" t="s">
        <v>69</v>
      </c>
      <c r="C58" s="88"/>
      <c r="D58" s="89">
        <v>0</v>
      </c>
      <c r="E58" s="82" t="str">
        <f t="shared" si="2"/>
        <v/>
      </c>
      <c r="F58" s="82" t="str">
        <f t="shared" si="3"/>
        <v/>
      </c>
      <c r="G58" s="85"/>
      <c r="H58" s="75"/>
      <c r="I58" s="8"/>
      <c r="J58" s="8"/>
      <c r="K58" s="8"/>
    </row>
    <row r="59" spans="1:11" ht="75" customHeight="1" thickBot="1" x14ac:dyDescent="0.25">
      <c r="A59" s="59">
        <v>42</v>
      </c>
      <c r="B59" s="60" t="s">
        <v>70</v>
      </c>
      <c r="C59" s="61"/>
      <c r="D59" s="77">
        <v>1.095873024628365</v>
      </c>
      <c r="E59" s="78" t="str">
        <f t="shared" si="2"/>
        <v/>
      </c>
      <c r="F59" s="78" t="str">
        <f t="shared" si="3"/>
        <v/>
      </c>
      <c r="G59" s="85"/>
    </row>
    <row r="60" spans="1:11" ht="66.75" customHeight="1" x14ac:dyDescent="0.2">
      <c r="A60" s="35">
        <v>43</v>
      </c>
      <c r="B60" s="107" t="s">
        <v>71</v>
      </c>
      <c r="C60" s="57"/>
      <c r="D60" s="84">
        <v>0</v>
      </c>
      <c r="E60" s="82" t="str">
        <f t="shared" si="2"/>
        <v/>
      </c>
      <c r="F60" s="82" t="str">
        <f t="shared" si="3"/>
        <v/>
      </c>
      <c r="G60" s="85"/>
    </row>
    <row r="61" spans="1:11" ht="42.75" customHeight="1" x14ac:dyDescent="0.2">
      <c r="A61" s="35" t="s">
        <v>72</v>
      </c>
      <c r="B61" s="87" t="s">
        <v>73</v>
      </c>
      <c r="C61" s="57"/>
      <c r="D61" s="84">
        <v>0</v>
      </c>
      <c r="E61" s="73" t="str">
        <f t="shared" si="2"/>
        <v/>
      </c>
      <c r="F61" s="73" t="str">
        <f t="shared" si="3"/>
        <v/>
      </c>
      <c r="G61" s="85"/>
    </row>
    <row r="62" spans="1:11" ht="31.5" customHeight="1" thickBot="1" x14ac:dyDescent="0.25">
      <c r="A62" s="59" t="s">
        <v>74</v>
      </c>
      <c r="B62" s="60" t="s">
        <v>75</v>
      </c>
      <c r="C62" s="61"/>
      <c r="D62" s="77">
        <v>0</v>
      </c>
      <c r="E62" s="78" t="str">
        <f t="shared" si="2"/>
        <v/>
      </c>
      <c r="F62" s="78" t="str">
        <f t="shared" si="3"/>
        <v/>
      </c>
      <c r="G62" s="85"/>
    </row>
    <row r="63" spans="1:11" ht="40.5" customHeight="1" x14ac:dyDescent="0.2">
      <c r="A63" s="106" t="s">
        <v>76</v>
      </c>
      <c r="B63" s="87" t="s">
        <v>77</v>
      </c>
      <c r="C63" s="88"/>
      <c r="D63" s="89">
        <v>0</v>
      </c>
      <c r="E63" s="82" t="str">
        <f t="shared" si="2"/>
        <v/>
      </c>
      <c r="F63" s="82" t="str">
        <f t="shared" si="3"/>
        <v/>
      </c>
      <c r="G63" s="85"/>
    </row>
    <row r="64" spans="1:11" ht="34.5" customHeight="1" thickBot="1" x14ac:dyDescent="0.25">
      <c r="A64" s="108" t="s">
        <v>78</v>
      </c>
      <c r="B64" s="60" t="s">
        <v>79</v>
      </c>
      <c r="C64" s="109"/>
      <c r="D64" s="110">
        <v>0</v>
      </c>
      <c r="E64" s="78" t="str">
        <f t="shared" si="2"/>
        <v/>
      </c>
      <c r="F64" s="78" t="str">
        <f t="shared" si="3"/>
        <v/>
      </c>
      <c r="G64" s="85"/>
    </row>
    <row r="65" spans="1:7" ht="15" customHeight="1" x14ac:dyDescent="0.2">
      <c r="A65" s="111">
        <v>48</v>
      </c>
      <c r="B65" s="87" t="s">
        <v>80</v>
      </c>
      <c r="C65" s="112"/>
      <c r="D65" s="113">
        <f>SUM(D35,D36,D37,D39,D40,D41,D44,D56,D58,D59,D60)</f>
        <v>99.999999999999986</v>
      </c>
      <c r="E65" s="82">
        <f>SUM(E35,E36,E37,E39,E40,E41,E44,E56,E58,E59,E60)</f>
        <v>0</v>
      </c>
      <c r="F65" s="82">
        <f>SUM(F35,F36,F37,F39,F40,F41,F44,F56,F58,F59,F60)</f>
        <v>0</v>
      </c>
      <c r="G65" s="85"/>
    </row>
    <row r="66" spans="1:7" s="34" customFormat="1" ht="29.25" customHeight="1" x14ac:dyDescent="0.2">
      <c r="A66" s="90" t="s">
        <v>81</v>
      </c>
      <c r="B66" s="21" t="s">
        <v>82</v>
      </c>
      <c r="C66" s="114"/>
      <c r="D66" s="115">
        <f>IF(D24&gt;0,D24-100,"")</f>
        <v>0</v>
      </c>
      <c r="E66" s="116"/>
      <c r="F66" s="116"/>
      <c r="G66" s="74"/>
    </row>
    <row r="67" spans="1:7" ht="28.5" customHeight="1" x14ac:dyDescent="0.2">
      <c r="A67" s="117"/>
      <c r="B67" s="118" t="s">
        <v>83</v>
      </c>
      <c r="C67" s="57"/>
      <c r="D67" s="119">
        <v>2.0323370938380152</v>
      </c>
      <c r="G67" s="85"/>
    </row>
    <row r="69" spans="1:7" ht="15" customHeight="1" x14ac:dyDescent="0.2">
      <c r="A69" s="120"/>
    </row>
  </sheetData>
  <printOptions headings="1"/>
  <pageMargins left="0.23622047244094491" right="0.23622047244094491" top="0.74803149606299213" bottom="0.74803149606299213" header="0.31496062992125984" footer="0.31496062992125984"/>
  <pageSetup paperSize="9" scale="60" fitToHeight="2" orientation="portrait" r:id="rId1"/>
  <headerFooter alignWithMargins="0"/>
  <rowBreaks count="1" manualBreakCount="1">
    <brk id="50"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tabColor theme="9" tint="0.59999389629810485"/>
    <pageSetUpPr fitToPage="1"/>
  </sheetPr>
  <dimension ref="A1:L72"/>
  <sheetViews>
    <sheetView tabSelected="1" topLeftCell="A46" zoomScale="85" zoomScaleNormal="85" workbookViewId="0">
      <selection activeCell="F55" sqref="F55"/>
    </sheetView>
  </sheetViews>
  <sheetFormatPr baseColWidth="10" defaultColWidth="11.42578125" defaultRowHeight="12.75" x14ac:dyDescent="0.2"/>
  <cols>
    <col min="1" max="1" width="3.7109375" style="5" bestFit="1" customWidth="1"/>
    <col min="2" max="2" width="50.5703125" style="5" customWidth="1"/>
    <col min="3" max="3" width="50.7109375" style="5" customWidth="1"/>
    <col min="4" max="4" width="18.85546875" style="5" bestFit="1" customWidth="1"/>
    <col min="5" max="5" width="9" style="5" bestFit="1" customWidth="1"/>
    <col min="6" max="6" width="10" style="5" bestFit="1" customWidth="1"/>
    <col min="7" max="16384" width="11.42578125" style="5"/>
  </cols>
  <sheetData>
    <row r="1" spans="1:12" x14ac:dyDescent="0.2">
      <c r="A1" s="1"/>
      <c r="B1" s="2"/>
      <c r="C1" s="3"/>
      <c r="D1" s="4"/>
      <c r="E1" s="2"/>
      <c r="F1" s="2"/>
    </row>
    <row r="2" spans="1:12" ht="40.5" customHeight="1" x14ac:dyDescent="0.2">
      <c r="A2" s="1"/>
      <c r="B2" s="6" t="s">
        <v>0</v>
      </c>
      <c r="C2" s="7" t="s">
        <v>101</v>
      </c>
      <c r="D2" s="4"/>
      <c r="E2" s="2"/>
      <c r="F2" s="2"/>
      <c r="G2" s="19"/>
      <c r="H2" s="8"/>
      <c r="I2" s="8"/>
      <c r="J2" s="19"/>
      <c r="K2" s="8"/>
      <c r="L2" s="8"/>
    </row>
    <row r="3" spans="1:12" x14ac:dyDescent="0.2">
      <c r="A3" s="1"/>
      <c r="B3" s="6" t="s">
        <v>1</v>
      </c>
      <c r="C3" s="10" t="s">
        <v>102</v>
      </c>
      <c r="D3" s="4"/>
      <c r="E3" s="2"/>
      <c r="F3" s="2"/>
      <c r="G3" s="19"/>
      <c r="H3" s="8"/>
      <c r="I3" s="8"/>
      <c r="J3" s="19"/>
      <c r="K3" s="8"/>
      <c r="L3" s="8"/>
    </row>
    <row r="4" spans="1:12" x14ac:dyDescent="0.2">
      <c r="A4" s="1"/>
      <c r="B4" s="6" t="s">
        <v>2</v>
      </c>
      <c r="C4" s="10" t="s">
        <v>103</v>
      </c>
      <c r="D4" s="4"/>
      <c r="E4" s="2"/>
      <c r="F4" s="2"/>
      <c r="G4" s="19"/>
      <c r="H4" s="8"/>
      <c r="I4" s="8"/>
      <c r="J4" s="19"/>
      <c r="K4" s="8"/>
      <c r="L4" s="8"/>
    </row>
    <row r="5" spans="1:12" x14ac:dyDescent="0.2">
      <c r="A5" s="1"/>
      <c r="B5" s="6" t="s">
        <v>3</v>
      </c>
      <c r="C5" s="123" t="s">
        <v>104</v>
      </c>
      <c r="D5" s="4"/>
      <c r="E5" s="2"/>
      <c r="F5" s="2"/>
    </row>
    <row r="6" spans="1:12" x14ac:dyDescent="0.2">
      <c r="A6" s="1"/>
      <c r="B6" s="6" t="s">
        <v>4</v>
      </c>
      <c r="C6" s="10" t="s">
        <v>105</v>
      </c>
      <c r="D6" s="4"/>
      <c r="E6" s="2"/>
      <c r="F6" s="2"/>
    </row>
    <row r="7" spans="1:12" x14ac:dyDescent="0.2">
      <c r="A7" s="1"/>
      <c r="B7" s="2"/>
      <c r="C7" s="3"/>
      <c r="D7" s="4"/>
      <c r="E7" s="2"/>
      <c r="F7" s="2"/>
    </row>
    <row r="8" spans="1:12" x14ac:dyDescent="0.2">
      <c r="A8" s="1"/>
      <c r="B8" s="9" t="s">
        <v>5</v>
      </c>
      <c r="C8" s="124"/>
      <c r="D8" s="4"/>
      <c r="E8" s="2"/>
      <c r="F8" s="2"/>
    </row>
    <row r="9" spans="1:12" x14ac:dyDescent="0.2">
      <c r="A9" s="1"/>
      <c r="B9" s="14" t="s">
        <v>6</v>
      </c>
      <c r="C9" s="125"/>
      <c r="D9" s="4"/>
      <c r="E9" s="2"/>
      <c r="F9" s="2"/>
    </row>
    <row r="10" spans="1:12" x14ac:dyDescent="0.2">
      <c r="A10" s="1"/>
      <c r="B10" s="2"/>
      <c r="C10" s="3"/>
      <c r="D10" s="4"/>
      <c r="E10" s="2"/>
      <c r="F10" s="2"/>
    </row>
    <row r="11" spans="1:12" ht="38.25" customHeight="1" x14ac:dyDescent="0.2">
      <c r="A11" s="16" t="s">
        <v>84</v>
      </c>
      <c r="B11" s="16" t="s">
        <v>85</v>
      </c>
      <c r="C11" s="16" t="s">
        <v>86</v>
      </c>
      <c r="D11" s="17" t="s">
        <v>9</v>
      </c>
      <c r="E11" s="16" t="s">
        <v>10</v>
      </c>
      <c r="F11" s="16" t="s">
        <v>11</v>
      </c>
      <c r="G11" s="19"/>
      <c r="H11" s="19"/>
      <c r="I11" s="19"/>
      <c r="J11" s="19"/>
      <c r="K11" s="126"/>
    </row>
    <row r="12" spans="1:12" x14ac:dyDescent="0.2">
      <c r="A12" s="127"/>
      <c r="B12" s="21" t="s">
        <v>87</v>
      </c>
      <c r="C12" s="128"/>
      <c r="D12" s="129"/>
      <c r="E12" s="130">
        <v>72.268600000000006</v>
      </c>
      <c r="F12" s="131"/>
    </row>
    <row r="13" spans="1:12" ht="17.25" customHeight="1" x14ac:dyDescent="0.2">
      <c r="A13" s="132">
        <v>1</v>
      </c>
      <c r="B13" s="133" t="s">
        <v>110</v>
      </c>
      <c r="C13" s="133">
        <v>407562</v>
      </c>
      <c r="D13" s="144">
        <v>7.6331201947914753</v>
      </c>
      <c r="E13" s="134" t="str">
        <f>IF($C$8&gt;0,PRODUCT($C$8,$E$12,D13/100),"")</f>
        <v/>
      </c>
      <c r="F13" s="134" t="str">
        <f>IF($C$9&gt;0,PRODUCT($C$8,$C$9,D13/100),"")</f>
        <v/>
      </c>
    </row>
    <row r="14" spans="1:12" ht="28.5" customHeight="1" x14ac:dyDescent="0.2">
      <c r="A14" s="26" t="s">
        <v>88</v>
      </c>
      <c r="B14" s="148" t="s">
        <v>89</v>
      </c>
      <c r="C14" s="149"/>
      <c r="D14" s="145">
        <v>0</v>
      </c>
      <c r="E14" s="135" t="str">
        <f t="shared" ref="E14:E67" si="0">IF($C$8&gt;0,PRODUCT($C$8,$E$12,D14/100),"")</f>
        <v/>
      </c>
      <c r="F14" s="135" t="str">
        <f t="shared" ref="F14:F67" si="1">IF($C$9&gt;0,PRODUCT($C$8,$C$9,D14/100),"")</f>
        <v/>
      </c>
    </row>
    <row r="15" spans="1:12" ht="66" customHeight="1" x14ac:dyDescent="0.2">
      <c r="A15" s="26" t="s">
        <v>90</v>
      </c>
      <c r="B15" s="148" t="s">
        <v>91</v>
      </c>
      <c r="C15" s="149"/>
      <c r="D15" s="145">
        <v>0</v>
      </c>
      <c r="E15" s="135" t="str">
        <f t="shared" si="0"/>
        <v/>
      </c>
      <c r="F15" s="135" t="str">
        <f t="shared" si="1"/>
        <v/>
      </c>
    </row>
    <row r="16" spans="1:12" ht="30" customHeight="1" x14ac:dyDescent="0.2">
      <c r="A16" s="26" t="s">
        <v>92</v>
      </c>
      <c r="B16" s="148" t="s">
        <v>93</v>
      </c>
      <c r="C16" s="149"/>
      <c r="D16" s="145">
        <v>0</v>
      </c>
      <c r="E16" s="135" t="str">
        <f t="shared" si="0"/>
        <v/>
      </c>
      <c r="F16" s="135" t="str">
        <f t="shared" si="1"/>
        <v/>
      </c>
    </row>
    <row r="17" spans="1:6" ht="21" customHeight="1" x14ac:dyDescent="0.2">
      <c r="A17" s="136" t="s">
        <v>94</v>
      </c>
      <c r="B17" s="148" t="s">
        <v>95</v>
      </c>
      <c r="C17" s="149"/>
      <c r="D17" s="145">
        <v>7.6331201947914753</v>
      </c>
      <c r="E17" s="135" t="str">
        <f t="shared" si="0"/>
        <v/>
      </c>
      <c r="F17" s="135" t="str">
        <f t="shared" si="1"/>
        <v/>
      </c>
    </row>
    <row r="18" spans="1:6" ht="17.25" customHeight="1" x14ac:dyDescent="0.2">
      <c r="A18" s="132">
        <v>2</v>
      </c>
      <c r="B18" s="133" t="s">
        <v>111</v>
      </c>
      <c r="C18" s="133">
        <v>461836</v>
      </c>
      <c r="D18" s="144">
        <v>6.0536474799175277</v>
      </c>
      <c r="E18" s="134" t="str">
        <f t="shared" si="0"/>
        <v/>
      </c>
      <c r="F18" s="134" t="str">
        <f t="shared" si="1"/>
        <v/>
      </c>
    </row>
    <row r="19" spans="1:6" ht="32.25" customHeight="1" x14ac:dyDescent="0.2">
      <c r="A19" s="26" t="s">
        <v>88</v>
      </c>
      <c r="B19" s="148" t="s">
        <v>89</v>
      </c>
      <c r="C19" s="149"/>
      <c r="D19" s="145">
        <v>0</v>
      </c>
      <c r="E19" s="135" t="str">
        <f t="shared" si="0"/>
        <v/>
      </c>
      <c r="F19" s="135" t="str">
        <f t="shared" si="1"/>
        <v/>
      </c>
    </row>
    <row r="20" spans="1:6" ht="69" customHeight="1" x14ac:dyDescent="0.2">
      <c r="A20" s="26" t="s">
        <v>90</v>
      </c>
      <c r="B20" s="148" t="s">
        <v>91</v>
      </c>
      <c r="C20" s="149"/>
      <c r="D20" s="145">
        <v>0</v>
      </c>
      <c r="E20" s="135" t="str">
        <f t="shared" si="0"/>
        <v/>
      </c>
      <c r="F20" s="135" t="str">
        <f t="shared" si="1"/>
        <v/>
      </c>
    </row>
    <row r="21" spans="1:6" ht="21" customHeight="1" x14ac:dyDescent="0.2">
      <c r="A21" s="26" t="s">
        <v>92</v>
      </c>
      <c r="B21" s="148" t="s">
        <v>93</v>
      </c>
      <c r="C21" s="149"/>
      <c r="D21" s="145">
        <v>0</v>
      </c>
      <c r="E21" s="135" t="str">
        <f t="shared" si="0"/>
        <v/>
      </c>
      <c r="F21" s="135" t="str">
        <f t="shared" si="1"/>
        <v/>
      </c>
    </row>
    <row r="22" spans="1:6" ht="21.75" customHeight="1" x14ac:dyDescent="0.2">
      <c r="A22" s="136" t="s">
        <v>94</v>
      </c>
      <c r="B22" s="148" t="s">
        <v>95</v>
      </c>
      <c r="C22" s="149"/>
      <c r="D22" s="145">
        <v>6.0536474799175277</v>
      </c>
      <c r="E22" s="135" t="str">
        <f t="shared" si="0"/>
        <v/>
      </c>
      <c r="F22" s="135" t="str">
        <f t="shared" si="1"/>
        <v/>
      </c>
    </row>
    <row r="23" spans="1:6" ht="15.75" customHeight="1" x14ac:dyDescent="0.2">
      <c r="A23" s="132">
        <v>3</v>
      </c>
      <c r="B23" s="133" t="s">
        <v>112</v>
      </c>
      <c r="C23" s="133">
        <v>464698</v>
      </c>
      <c r="D23" s="144">
        <v>4.685125335975723</v>
      </c>
      <c r="E23" s="134" t="str">
        <f t="shared" si="0"/>
        <v/>
      </c>
      <c r="F23" s="134" t="str">
        <f t="shared" si="1"/>
        <v/>
      </c>
    </row>
    <row r="24" spans="1:6" ht="30.75" customHeight="1" x14ac:dyDescent="0.2">
      <c r="A24" s="26" t="s">
        <v>88</v>
      </c>
      <c r="B24" s="148" t="s">
        <v>89</v>
      </c>
      <c r="C24" s="149"/>
      <c r="D24" s="145">
        <v>0</v>
      </c>
      <c r="E24" s="135" t="str">
        <f t="shared" si="0"/>
        <v/>
      </c>
      <c r="F24" s="135" t="str">
        <f t="shared" si="1"/>
        <v/>
      </c>
    </row>
    <row r="25" spans="1:6" ht="69" customHeight="1" x14ac:dyDescent="0.2">
      <c r="A25" s="26" t="s">
        <v>90</v>
      </c>
      <c r="B25" s="148" t="s">
        <v>96</v>
      </c>
      <c r="C25" s="149"/>
      <c r="D25" s="145">
        <v>0</v>
      </c>
      <c r="E25" s="135" t="str">
        <f t="shared" si="0"/>
        <v/>
      </c>
      <c r="F25" s="135" t="str">
        <f t="shared" si="1"/>
        <v/>
      </c>
    </row>
    <row r="26" spans="1:6" ht="20.25" customHeight="1" x14ac:dyDescent="0.2">
      <c r="A26" s="26" t="s">
        <v>92</v>
      </c>
      <c r="B26" s="148" t="s">
        <v>93</v>
      </c>
      <c r="C26" s="149"/>
      <c r="D26" s="145">
        <v>0</v>
      </c>
      <c r="E26" s="135" t="str">
        <f t="shared" si="0"/>
        <v/>
      </c>
      <c r="F26" s="135" t="str">
        <f t="shared" si="1"/>
        <v/>
      </c>
    </row>
    <row r="27" spans="1:6" ht="18.75" customHeight="1" x14ac:dyDescent="0.2">
      <c r="A27" s="136" t="s">
        <v>94</v>
      </c>
      <c r="B27" s="148" t="s">
        <v>95</v>
      </c>
      <c r="C27" s="149"/>
      <c r="D27" s="145">
        <v>4.685125335975723</v>
      </c>
      <c r="E27" s="135" t="str">
        <f t="shared" si="0"/>
        <v/>
      </c>
      <c r="F27" s="135" t="str">
        <f t="shared" si="1"/>
        <v/>
      </c>
    </row>
    <row r="28" spans="1:6" ht="15" customHeight="1" x14ac:dyDescent="0.2">
      <c r="A28" s="137">
        <v>4</v>
      </c>
      <c r="B28" s="133" t="s">
        <v>113</v>
      </c>
      <c r="C28" s="133">
        <v>482400</v>
      </c>
      <c r="D28" s="144">
        <v>4.6244558624656067</v>
      </c>
      <c r="E28" s="134" t="str">
        <f t="shared" si="0"/>
        <v/>
      </c>
      <c r="F28" s="134" t="str">
        <f t="shared" si="1"/>
        <v/>
      </c>
    </row>
    <row r="29" spans="1:6" ht="30" customHeight="1" x14ac:dyDescent="0.2">
      <c r="A29" s="26" t="s">
        <v>88</v>
      </c>
      <c r="B29" s="148" t="s">
        <v>89</v>
      </c>
      <c r="C29" s="149"/>
      <c r="D29" s="145">
        <v>0</v>
      </c>
      <c r="E29" s="135" t="str">
        <f t="shared" si="0"/>
        <v/>
      </c>
      <c r="F29" s="135" t="str">
        <f t="shared" si="1"/>
        <v/>
      </c>
    </row>
    <row r="30" spans="1:6" ht="72" customHeight="1" x14ac:dyDescent="0.2">
      <c r="A30" s="26" t="s">
        <v>90</v>
      </c>
      <c r="B30" s="148" t="s">
        <v>96</v>
      </c>
      <c r="C30" s="149"/>
      <c r="D30" s="145">
        <v>0</v>
      </c>
      <c r="E30" s="135" t="str">
        <f t="shared" si="0"/>
        <v/>
      </c>
      <c r="F30" s="135" t="str">
        <f t="shared" si="1"/>
        <v/>
      </c>
    </row>
    <row r="31" spans="1:6" ht="20.25" customHeight="1" x14ac:dyDescent="0.2">
      <c r="A31" s="26" t="s">
        <v>92</v>
      </c>
      <c r="B31" s="148" t="s">
        <v>93</v>
      </c>
      <c r="C31" s="149"/>
      <c r="D31" s="145">
        <v>0</v>
      </c>
      <c r="E31" s="135" t="str">
        <f t="shared" si="0"/>
        <v/>
      </c>
      <c r="F31" s="135" t="str">
        <f t="shared" si="1"/>
        <v/>
      </c>
    </row>
    <row r="32" spans="1:6" ht="22.5" customHeight="1" x14ac:dyDescent="0.2">
      <c r="A32" s="136" t="s">
        <v>94</v>
      </c>
      <c r="B32" s="148" t="s">
        <v>95</v>
      </c>
      <c r="C32" s="149"/>
      <c r="D32" s="145">
        <v>4.6244558624656067</v>
      </c>
      <c r="E32" s="135" t="str">
        <f t="shared" si="0"/>
        <v/>
      </c>
      <c r="F32" s="135" t="str">
        <f t="shared" si="1"/>
        <v/>
      </c>
    </row>
    <row r="33" spans="1:6" ht="15.75" customHeight="1" x14ac:dyDescent="0.2">
      <c r="A33" s="132">
        <v>5</v>
      </c>
      <c r="B33" s="133" t="s">
        <v>114</v>
      </c>
      <c r="C33" s="133">
        <v>452163</v>
      </c>
      <c r="D33" s="144">
        <v>4.3759563403330883</v>
      </c>
      <c r="E33" s="134" t="str">
        <f t="shared" si="0"/>
        <v/>
      </c>
      <c r="F33" s="134" t="str">
        <f t="shared" si="1"/>
        <v/>
      </c>
    </row>
    <row r="34" spans="1:6" ht="29.25" customHeight="1" x14ac:dyDescent="0.2">
      <c r="A34" s="26" t="s">
        <v>88</v>
      </c>
      <c r="B34" s="148" t="s">
        <v>89</v>
      </c>
      <c r="C34" s="149"/>
      <c r="D34" s="145">
        <v>4.3759563403330883</v>
      </c>
      <c r="E34" s="135" t="str">
        <f t="shared" si="0"/>
        <v/>
      </c>
      <c r="F34" s="135" t="str">
        <f t="shared" si="1"/>
        <v/>
      </c>
    </row>
    <row r="35" spans="1:6" ht="71.25" customHeight="1" x14ac:dyDescent="0.2">
      <c r="A35" s="26" t="s">
        <v>90</v>
      </c>
      <c r="B35" s="148" t="s">
        <v>96</v>
      </c>
      <c r="C35" s="149"/>
      <c r="D35" s="145">
        <v>0</v>
      </c>
      <c r="E35" s="135" t="str">
        <f t="shared" si="0"/>
        <v/>
      </c>
      <c r="F35" s="135" t="str">
        <f t="shared" si="1"/>
        <v/>
      </c>
    </row>
    <row r="36" spans="1:6" ht="20.25" customHeight="1" x14ac:dyDescent="0.2">
      <c r="A36" s="26" t="s">
        <v>92</v>
      </c>
      <c r="B36" s="148" t="s">
        <v>93</v>
      </c>
      <c r="C36" s="149"/>
      <c r="D36" s="145">
        <v>0</v>
      </c>
      <c r="E36" s="135" t="str">
        <f t="shared" si="0"/>
        <v/>
      </c>
      <c r="F36" s="135" t="str">
        <f t="shared" si="1"/>
        <v/>
      </c>
    </row>
    <row r="37" spans="1:6" ht="19.5" customHeight="1" x14ac:dyDescent="0.2">
      <c r="A37" s="136" t="s">
        <v>94</v>
      </c>
      <c r="B37" s="148" t="s">
        <v>95</v>
      </c>
      <c r="C37" s="149"/>
      <c r="D37" s="145">
        <v>0</v>
      </c>
      <c r="E37" s="135" t="str">
        <f t="shared" si="0"/>
        <v/>
      </c>
      <c r="F37" s="135" t="str">
        <f t="shared" si="1"/>
        <v/>
      </c>
    </row>
    <row r="38" spans="1:6" ht="15" customHeight="1" x14ac:dyDescent="0.2">
      <c r="A38" s="132">
        <v>6</v>
      </c>
      <c r="B38" s="133" t="s">
        <v>115</v>
      </c>
      <c r="C38" s="133">
        <v>175552</v>
      </c>
      <c r="D38" s="144">
        <v>4.3193575557475183</v>
      </c>
      <c r="E38" s="134" t="str">
        <f t="shared" si="0"/>
        <v/>
      </c>
      <c r="F38" s="134" t="str">
        <f t="shared" si="1"/>
        <v/>
      </c>
    </row>
    <row r="39" spans="1:6" ht="28.5" customHeight="1" x14ac:dyDescent="0.2">
      <c r="A39" s="26" t="s">
        <v>88</v>
      </c>
      <c r="B39" s="148" t="s">
        <v>89</v>
      </c>
      <c r="C39" s="149"/>
      <c r="D39" s="145">
        <v>0</v>
      </c>
      <c r="E39" s="135" t="str">
        <f t="shared" si="0"/>
        <v/>
      </c>
      <c r="F39" s="135" t="str">
        <f t="shared" si="1"/>
        <v/>
      </c>
    </row>
    <row r="40" spans="1:6" ht="68.25" customHeight="1" x14ac:dyDescent="0.2">
      <c r="A40" s="26" t="s">
        <v>90</v>
      </c>
      <c r="B40" s="148" t="s">
        <v>96</v>
      </c>
      <c r="C40" s="149"/>
      <c r="D40" s="145">
        <v>0</v>
      </c>
      <c r="E40" s="135" t="str">
        <f t="shared" si="0"/>
        <v/>
      </c>
      <c r="F40" s="135" t="str">
        <f t="shared" si="1"/>
        <v/>
      </c>
    </row>
    <row r="41" spans="1:6" ht="18.75" customHeight="1" x14ac:dyDescent="0.2">
      <c r="A41" s="26" t="s">
        <v>92</v>
      </c>
      <c r="B41" s="148" t="s">
        <v>93</v>
      </c>
      <c r="C41" s="149"/>
      <c r="D41" s="145">
        <v>0</v>
      </c>
      <c r="E41" s="135" t="str">
        <f t="shared" si="0"/>
        <v/>
      </c>
      <c r="F41" s="135" t="str">
        <f t="shared" si="1"/>
        <v/>
      </c>
    </row>
    <row r="42" spans="1:6" ht="18.75" customHeight="1" x14ac:dyDescent="0.2">
      <c r="A42" s="136" t="s">
        <v>94</v>
      </c>
      <c r="B42" s="148" t="s">
        <v>95</v>
      </c>
      <c r="C42" s="149"/>
      <c r="D42" s="145">
        <v>4.3193575557475183</v>
      </c>
      <c r="E42" s="135" t="str">
        <f t="shared" si="0"/>
        <v/>
      </c>
      <c r="F42" s="135" t="str">
        <f t="shared" si="1"/>
        <v/>
      </c>
    </row>
    <row r="43" spans="1:6" ht="14.25" customHeight="1" x14ac:dyDescent="0.2">
      <c r="A43" s="137">
        <v>7</v>
      </c>
      <c r="B43" s="133" t="s">
        <v>116</v>
      </c>
      <c r="C43" s="133">
        <v>457298</v>
      </c>
      <c r="D43" s="144">
        <v>3.1261196754633045</v>
      </c>
      <c r="E43" s="134" t="str">
        <f t="shared" si="0"/>
        <v/>
      </c>
      <c r="F43" s="134" t="str">
        <f t="shared" si="1"/>
        <v/>
      </c>
    </row>
    <row r="44" spans="1:6" ht="28.5" customHeight="1" x14ac:dyDescent="0.2">
      <c r="A44" s="26" t="s">
        <v>88</v>
      </c>
      <c r="B44" s="148" t="s">
        <v>89</v>
      </c>
      <c r="C44" s="149"/>
      <c r="D44" s="145">
        <v>0</v>
      </c>
      <c r="E44" s="135" t="str">
        <f>IF($C$8&gt;0,PRODUCT($C$8,$E$12,D44/100),"")</f>
        <v/>
      </c>
      <c r="F44" s="135" t="str">
        <f>IF($C$9&gt;0,PRODUCT($C$8,$C$9,D44/100),"")</f>
        <v/>
      </c>
    </row>
    <row r="45" spans="1:6" ht="68.25" customHeight="1" x14ac:dyDescent="0.2">
      <c r="A45" s="26" t="s">
        <v>90</v>
      </c>
      <c r="B45" s="148" t="s">
        <v>96</v>
      </c>
      <c r="C45" s="149"/>
      <c r="D45" s="145">
        <v>0</v>
      </c>
      <c r="E45" s="135" t="str">
        <f>IF($C$8&gt;0,PRODUCT($C$8,$E$12,D45/100),"")</f>
        <v/>
      </c>
      <c r="F45" s="135" t="str">
        <f>IF($C$9&gt;0,PRODUCT($C$8,$C$9,D45/100),"")</f>
        <v/>
      </c>
    </row>
    <row r="46" spans="1:6" ht="18.75" customHeight="1" x14ac:dyDescent="0.2">
      <c r="A46" s="26" t="s">
        <v>92</v>
      </c>
      <c r="B46" s="148" t="s">
        <v>93</v>
      </c>
      <c r="C46" s="149"/>
      <c r="D46" s="145">
        <v>0</v>
      </c>
      <c r="E46" s="135" t="str">
        <f>IF($C$8&gt;0,PRODUCT($C$8,$E$12,D46/100),"")</f>
        <v/>
      </c>
      <c r="F46" s="135" t="str">
        <f>IF($C$9&gt;0,PRODUCT($C$8,$C$9,D46/100),"")</f>
        <v/>
      </c>
    </row>
    <row r="47" spans="1:6" ht="18.75" customHeight="1" x14ac:dyDescent="0.2">
      <c r="A47" s="136" t="s">
        <v>94</v>
      </c>
      <c r="B47" s="148" t="s">
        <v>95</v>
      </c>
      <c r="C47" s="149"/>
      <c r="D47" s="145">
        <v>3.1261196754633045</v>
      </c>
      <c r="E47" s="135" t="str">
        <f>IF($C$8&gt;0,PRODUCT($C$8,$E$12,D47/100),"")</f>
        <v/>
      </c>
      <c r="F47" s="135" t="str">
        <f>IF($C$9&gt;0,PRODUCT($C$8,$C$9,D47/100),"")</f>
        <v/>
      </c>
    </row>
    <row r="48" spans="1:6" ht="14.25" customHeight="1" x14ac:dyDescent="0.2">
      <c r="A48" s="132">
        <v>8</v>
      </c>
      <c r="B48" s="133" t="s">
        <v>117</v>
      </c>
      <c r="C48" s="133">
        <v>133731</v>
      </c>
      <c r="D48" s="144">
        <v>3.0438203759227322</v>
      </c>
      <c r="E48" s="134" t="str">
        <f t="shared" si="0"/>
        <v/>
      </c>
      <c r="F48" s="134" t="str">
        <f t="shared" si="1"/>
        <v/>
      </c>
    </row>
    <row r="49" spans="1:8" ht="28.5" customHeight="1" x14ac:dyDescent="0.2">
      <c r="A49" s="26" t="s">
        <v>88</v>
      </c>
      <c r="B49" s="148" t="s">
        <v>89</v>
      </c>
      <c r="C49" s="149"/>
      <c r="D49" s="145">
        <v>0</v>
      </c>
      <c r="E49" s="135" t="str">
        <f>IF($C$8&gt;0,PRODUCT($C$8,$E$12,D49/100),"")</f>
        <v/>
      </c>
      <c r="F49" s="135" t="str">
        <f>IF($C$9&gt;0,PRODUCT($C$8,$C$9,D49/100),"")</f>
        <v/>
      </c>
    </row>
    <row r="50" spans="1:8" ht="68.25" customHeight="1" x14ac:dyDescent="0.2">
      <c r="A50" s="26" t="s">
        <v>90</v>
      </c>
      <c r="B50" s="148" t="s">
        <v>96</v>
      </c>
      <c r="C50" s="149"/>
      <c r="D50" s="145">
        <v>0</v>
      </c>
      <c r="E50" s="135" t="str">
        <f>IF($C$8&gt;0,PRODUCT($C$8,$E$12,D50/100),"")</f>
        <v/>
      </c>
      <c r="F50" s="135" t="str">
        <f>IF($C$9&gt;0,PRODUCT($C$8,$C$9,D50/100),"")</f>
        <v/>
      </c>
    </row>
    <row r="51" spans="1:8" ht="18.75" customHeight="1" x14ac:dyDescent="0.2">
      <c r="A51" s="26" t="s">
        <v>92</v>
      </c>
      <c r="B51" s="148" t="s">
        <v>93</v>
      </c>
      <c r="C51" s="149"/>
      <c r="D51" s="145">
        <v>0</v>
      </c>
      <c r="E51" s="135" t="str">
        <f>IF($C$8&gt;0,PRODUCT($C$8,$E$12,D51/100),"")</f>
        <v/>
      </c>
      <c r="F51" s="135" t="str">
        <f>IF($C$9&gt;0,PRODUCT($C$8,$C$9,D51/100),"")</f>
        <v/>
      </c>
    </row>
    <row r="52" spans="1:8" ht="18.75" customHeight="1" x14ac:dyDescent="0.2">
      <c r="A52" s="136" t="s">
        <v>94</v>
      </c>
      <c r="B52" s="148" t="s">
        <v>95</v>
      </c>
      <c r="C52" s="149"/>
      <c r="D52" s="145">
        <v>3.0438203759227322</v>
      </c>
      <c r="E52" s="135" t="str">
        <f>IF($C$8&gt;0,PRODUCT($C$8,$E$12,D52/100),"")</f>
        <v/>
      </c>
      <c r="F52" s="135" t="str">
        <f>IF($C$9&gt;0,PRODUCT($C$8,$C$9,D52/100),"")</f>
        <v/>
      </c>
    </row>
    <row r="53" spans="1:8" ht="13.5" customHeight="1" x14ac:dyDescent="0.2">
      <c r="A53" s="132">
        <v>9</v>
      </c>
      <c r="B53" s="133" t="s">
        <v>118</v>
      </c>
      <c r="C53" s="133">
        <v>457331</v>
      </c>
      <c r="D53" s="144">
        <v>2.9380155904685048</v>
      </c>
      <c r="E53" s="134" t="str">
        <f t="shared" si="0"/>
        <v/>
      </c>
      <c r="F53" s="134" t="str">
        <f t="shared" si="1"/>
        <v/>
      </c>
    </row>
    <row r="54" spans="1:8" ht="28.5" customHeight="1" x14ac:dyDescent="0.2">
      <c r="A54" s="26" t="s">
        <v>88</v>
      </c>
      <c r="B54" s="148" t="s">
        <v>89</v>
      </c>
      <c r="C54" s="149"/>
      <c r="D54" s="145">
        <v>0</v>
      </c>
      <c r="E54" s="135" t="str">
        <f>IF($C$8&gt;0,PRODUCT($C$8,$E$12,D54/100),"")</f>
        <v/>
      </c>
      <c r="F54" s="135" t="str">
        <f>IF($C$9&gt;0,PRODUCT($C$8,$C$9,D54/100),"")</f>
        <v/>
      </c>
    </row>
    <row r="55" spans="1:8" ht="68.25" customHeight="1" x14ac:dyDescent="0.2">
      <c r="A55" s="26" t="s">
        <v>90</v>
      </c>
      <c r="B55" s="148" t="s">
        <v>96</v>
      </c>
      <c r="C55" s="149"/>
      <c r="D55" s="145">
        <v>0</v>
      </c>
      <c r="E55" s="135" t="str">
        <f>IF($C$8&gt;0,PRODUCT($C$8,$E$12,D55/100),"")</f>
        <v/>
      </c>
      <c r="F55" s="135" t="str">
        <f>IF($C$9&gt;0,PRODUCT($C$8,$C$9,D55/100),"")</f>
        <v/>
      </c>
    </row>
    <row r="56" spans="1:8" ht="18.75" customHeight="1" x14ac:dyDescent="0.2">
      <c r="A56" s="26" t="s">
        <v>92</v>
      </c>
      <c r="B56" s="148" t="s">
        <v>93</v>
      </c>
      <c r="C56" s="149"/>
      <c r="D56" s="145">
        <v>0</v>
      </c>
      <c r="E56" s="135" t="str">
        <f>IF($C$8&gt;0,PRODUCT($C$8,$E$12,D56/100),"")</f>
        <v/>
      </c>
      <c r="F56" s="135" t="str">
        <f>IF($C$9&gt;0,PRODUCT($C$8,$C$9,D56/100),"")</f>
        <v/>
      </c>
    </row>
    <row r="57" spans="1:8" ht="18.75" customHeight="1" x14ac:dyDescent="0.2">
      <c r="A57" s="136" t="s">
        <v>94</v>
      </c>
      <c r="B57" s="148" t="s">
        <v>95</v>
      </c>
      <c r="C57" s="149"/>
      <c r="D57" s="145">
        <v>2.9380155904685048</v>
      </c>
      <c r="E57" s="135" t="str">
        <f>IF($C$8&gt;0,PRODUCT($C$8,$E$12,D57/100),"")</f>
        <v/>
      </c>
      <c r="F57" s="135" t="str">
        <f>IF($C$9&gt;0,PRODUCT($C$8,$C$9,D57/100),"")</f>
        <v/>
      </c>
    </row>
    <row r="58" spans="1:8" ht="14.25" customHeight="1" x14ac:dyDescent="0.2">
      <c r="A58" s="137">
        <v>10</v>
      </c>
      <c r="B58" s="133" t="s">
        <v>119</v>
      </c>
      <c r="C58" s="133">
        <v>412851</v>
      </c>
      <c r="D58" s="144">
        <v>2.6149276994630157</v>
      </c>
      <c r="E58" s="134" t="str">
        <f t="shared" si="0"/>
        <v/>
      </c>
      <c r="F58" s="134" t="str">
        <f t="shared" si="1"/>
        <v/>
      </c>
    </row>
    <row r="59" spans="1:8" ht="28.5" customHeight="1" x14ac:dyDescent="0.2">
      <c r="A59" s="26" t="s">
        <v>88</v>
      </c>
      <c r="B59" s="148" t="s">
        <v>89</v>
      </c>
      <c r="C59" s="149"/>
      <c r="D59" s="145">
        <v>0</v>
      </c>
      <c r="E59" s="135" t="str">
        <f>IF($C$8&gt;0,PRODUCT($C$8,$E$12,D59/100),"")</f>
        <v/>
      </c>
      <c r="F59" s="135" t="str">
        <f>IF($C$9&gt;0,PRODUCT($C$8,$C$9,D59/100),"")</f>
        <v/>
      </c>
    </row>
    <row r="60" spans="1:8" ht="68.25" customHeight="1" x14ac:dyDescent="0.2">
      <c r="A60" s="26" t="s">
        <v>90</v>
      </c>
      <c r="B60" s="148" t="s">
        <v>96</v>
      </c>
      <c r="C60" s="149"/>
      <c r="D60" s="145">
        <v>0</v>
      </c>
      <c r="E60" s="135" t="str">
        <f>IF($C$8&gt;0,PRODUCT($C$8,$E$12,D60/100),"")</f>
        <v/>
      </c>
      <c r="F60" s="135" t="str">
        <f>IF($C$9&gt;0,PRODUCT($C$8,$C$9,D60/100),"")</f>
        <v/>
      </c>
    </row>
    <row r="61" spans="1:8" ht="18.75" customHeight="1" x14ac:dyDescent="0.2">
      <c r="A61" s="26" t="s">
        <v>92</v>
      </c>
      <c r="B61" s="148" t="s">
        <v>93</v>
      </c>
      <c r="C61" s="149"/>
      <c r="D61" s="145">
        <v>0</v>
      </c>
      <c r="E61" s="135" t="str">
        <f>IF($C$8&gt;0,PRODUCT($C$8,$E$12,D61/100),"")</f>
        <v/>
      </c>
      <c r="F61" s="135" t="str">
        <f>IF($C$9&gt;0,PRODUCT($C$8,$C$9,D61/100),"")</f>
        <v/>
      </c>
    </row>
    <row r="62" spans="1:8" ht="18.75" customHeight="1" x14ac:dyDescent="0.2">
      <c r="A62" s="136" t="s">
        <v>94</v>
      </c>
      <c r="B62" s="148" t="s">
        <v>95</v>
      </c>
      <c r="C62" s="149"/>
      <c r="D62" s="145">
        <v>2.6149276994630157</v>
      </c>
      <c r="E62" s="135" t="str">
        <f>IF($C$8&gt;0,PRODUCT($C$8,$E$12,D62/100),"")</f>
        <v/>
      </c>
      <c r="F62" s="135" t="str">
        <f>IF($C$9&gt;0,PRODUCT($C$8,$C$9,D62/100),"")</f>
        <v/>
      </c>
    </row>
    <row r="63" spans="1:8" x14ac:dyDescent="0.2">
      <c r="A63" s="138"/>
      <c r="B63" s="21" t="s">
        <v>97</v>
      </c>
      <c r="C63" s="139"/>
      <c r="D63" s="140">
        <f>+D13+D18+D23+D28+D33+D38+D43+D48+D53+D58</f>
        <v>43.4145461105485</v>
      </c>
      <c r="E63" s="134" t="str">
        <f t="shared" si="0"/>
        <v/>
      </c>
      <c r="F63" s="134" t="str">
        <f t="shared" si="1"/>
        <v/>
      </c>
      <c r="G63" s="19"/>
      <c r="H63" s="8"/>
    </row>
    <row r="64" spans="1:8" ht="12.75" customHeight="1" x14ac:dyDescent="0.2">
      <c r="A64" s="141"/>
      <c r="B64" s="148" t="s">
        <v>89</v>
      </c>
      <c r="C64" s="149"/>
      <c r="D64" s="142">
        <f>+D14+D19+D24+D29+D34+D39+D44+D49+D54+D59</f>
        <v>4.3759563403330883</v>
      </c>
      <c r="E64" s="135" t="str">
        <f t="shared" si="0"/>
        <v/>
      </c>
      <c r="F64" s="135" t="str">
        <f t="shared" si="1"/>
        <v/>
      </c>
    </row>
    <row r="65" spans="1:6" ht="12.75" customHeight="1" x14ac:dyDescent="0.2">
      <c r="A65" s="141"/>
      <c r="B65" s="148" t="s">
        <v>96</v>
      </c>
      <c r="C65" s="149"/>
      <c r="D65" s="142">
        <f>+D15+D20+D25+D30+D35+D40+D45+D50+D55+D60</f>
        <v>0</v>
      </c>
      <c r="E65" s="135" t="str">
        <f t="shared" si="0"/>
        <v/>
      </c>
      <c r="F65" s="135" t="str">
        <f t="shared" si="1"/>
        <v/>
      </c>
    </row>
    <row r="66" spans="1:6" ht="12.75" customHeight="1" x14ac:dyDescent="0.2">
      <c r="A66" s="141"/>
      <c r="B66" s="148" t="s">
        <v>93</v>
      </c>
      <c r="C66" s="149"/>
      <c r="D66" s="142">
        <f>+D16+D21+D26+D31+D36+D41+D46+D51+D56+D61</f>
        <v>0</v>
      </c>
      <c r="E66" s="135" t="str">
        <f t="shared" si="0"/>
        <v/>
      </c>
      <c r="F66" s="135" t="str">
        <f t="shared" si="1"/>
        <v/>
      </c>
    </row>
    <row r="67" spans="1:6" ht="12.75" customHeight="1" x14ac:dyDescent="0.2">
      <c r="A67" s="143"/>
      <c r="B67" s="148" t="s">
        <v>95</v>
      </c>
      <c r="C67" s="149"/>
      <c r="D67" s="142">
        <f>+D17+D22+D27+D32+D37+D42+D47+D52+D57+D62</f>
        <v>39.03858977021541</v>
      </c>
      <c r="E67" s="135" t="str">
        <f t="shared" si="0"/>
        <v/>
      </c>
      <c r="F67" s="135" t="str">
        <f t="shared" si="1"/>
        <v/>
      </c>
    </row>
    <row r="68" spans="1:6" x14ac:dyDescent="0.2">
      <c r="A68" s="122"/>
      <c r="C68" s="120"/>
    </row>
    <row r="69" spans="1:6" ht="114" customHeight="1" x14ac:dyDescent="0.2">
      <c r="A69" s="146" t="s">
        <v>98</v>
      </c>
      <c r="B69" s="146"/>
      <c r="C69" s="146"/>
      <c r="D69" s="146"/>
      <c r="E69" s="146"/>
    </row>
    <row r="70" spans="1:6" ht="106.5" customHeight="1" x14ac:dyDescent="0.2">
      <c r="A70" s="146" t="s">
        <v>99</v>
      </c>
      <c r="B70" s="146"/>
      <c r="C70" s="146"/>
      <c r="D70" s="146"/>
      <c r="E70" s="146"/>
    </row>
    <row r="72" spans="1:6" ht="14.25" x14ac:dyDescent="0.2">
      <c r="A72" s="147" t="s">
        <v>100</v>
      </c>
      <c r="B72" s="147"/>
      <c r="C72" s="147"/>
      <c r="D72" s="147"/>
      <c r="E72" s="147"/>
    </row>
  </sheetData>
  <mergeCells count="47">
    <mergeCell ref="B66:C66"/>
    <mergeCell ref="B67:C67"/>
    <mergeCell ref="B65:C65"/>
    <mergeCell ref="B51:C51"/>
    <mergeCell ref="B52:C52"/>
    <mergeCell ref="B54:C54"/>
    <mergeCell ref="B55:C55"/>
    <mergeCell ref="B56:C56"/>
    <mergeCell ref="B57:C57"/>
    <mergeCell ref="B59:C59"/>
    <mergeCell ref="B60:C60"/>
    <mergeCell ref="B61:C61"/>
    <mergeCell ref="B62:C62"/>
    <mergeCell ref="B64:C64"/>
    <mergeCell ref="B50:C50"/>
    <mergeCell ref="B36:C36"/>
    <mergeCell ref="B37:C37"/>
    <mergeCell ref="B39:C39"/>
    <mergeCell ref="B40:C40"/>
    <mergeCell ref="B41:C41"/>
    <mergeCell ref="B42:C42"/>
    <mergeCell ref="B44:C44"/>
    <mergeCell ref="B45:C45"/>
    <mergeCell ref="B46:C46"/>
    <mergeCell ref="B47:C47"/>
    <mergeCell ref="B49:C49"/>
    <mergeCell ref="B29:C29"/>
    <mergeCell ref="B30:C30"/>
    <mergeCell ref="B31:C31"/>
    <mergeCell ref="B32:C32"/>
    <mergeCell ref="B34:C34"/>
    <mergeCell ref="A69:E69"/>
    <mergeCell ref="A70:E70"/>
    <mergeCell ref="A72:E72"/>
    <mergeCell ref="B20:C20"/>
    <mergeCell ref="B14:C14"/>
    <mergeCell ref="B15:C15"/>
    <mergeCell ref="B16:C16"/>
    <mergeCell ref="B17:C17"/>
    <mergeCell ref="B19:C19"/>
    <mergeCell ref="B35:C35"/>
    <mergeCell ref="B21:C21"/>
    <mergeCell ref="B22:C22"/>
    <mergeCell ref="B24:C24"/>
    <mergeCell ref="B25:C25"/>
    <mergeCell ref="B26:C26"/>
    <mergeCell ref="B27:C27"/>
  </mergeCells>
  <conditionalFormatting sqref="D64:D67">
    <cfRule type="cellIs" dxfId="0" priority="1" operator="greaterThan">
      <formula>100</formula>
    </cfRule>
  </conditionalFormatting>
  <pageMargins left="0.23622047244094491" right="0.23622047244094491" top="0.55118110236220474" bottom="0.55118110236220474" header="0.31496062992125984" footer="0.31496062992125984"/>
  <pageSetup paperSize="9" scale="57" fitToHeight="2"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ei" ma:contentTypeID="0x01010000000000000000000000000000000001004EBA6BFAE68D1C4B80A1133D5B4508E4" ma:contentTypeVersion="1" ma:contentTypeDescription="Ein neues Dokument erstellen." ma:contentTypeScope="" ma:versionID="6234a236fdf01d3fc7872c9763e916e8">
  <xsd:schema xmlns:xsd="http://www.w3.org/2001/XMLSchema" xmlns:xs="http://www.w3.org/2001/XMLSchema" xmlns:p="http://schemas.microsoft.com/office/2006/metadata/properties" targetNamespace="http://schemas.microsoft.com/office/2006/metadata/properties" ma:root="true" ma:fieldsID="01764eea6f36d530e08ad65dad5989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AC2CE7-9AA1-48B4-8717-92109260793A}"/>
</file>

<file path=customXml/itemProps2.xml><?xml version="1.0" encoding="utf-8"?>
<ds:datastoreItem xmlns:ds="http://schemas.openxmlformats.org/officeDocument/2006/customXml" ds:itemID="{BCEF1644-F1E7-4F60-9E19-CA58CD92ABCA}"/>
</file>

<file path=customXml/itemProps3.xml><?xml version="1.0" encoding="utf-8"?>
<ds:datastoreItem xmlns:ds="http://schemas.openxmlformats.org/officeDocument/2006/customXml" ds:itemID="{140376BA-6CC3-4E66-9D28-E1345430C6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BVI Datenblatt</vt:lpstr>
      <vt:lpstr>Schuldnerliste</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Otten, Thomas</dc:creator>
  <cp:lastModifiedBy>Schlimgen, Lisa</cp:lastModifiedBy>
  <dcterms:created xsi:type="dcterms:W3CDTF">2017-09-11T10:33:19Z</dcterms:created>
  <dcterms:modified xsi:type="dcterms:W3CDTF">2020-10-07T14:59:52Z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0x01010000000000000000000000000000000001004EBA6BFAE68D1C4B80A1133D5B4508E4</vt:lpwstr>
  </property>
</Properties>
</file>